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020" windowWidth="15600" windowHeight="11040" tabRatio="736"/>
  </bookViews>
  <sheets>
    <sheet name="Indice" sheetId="122" r:id="rId1"/>
    <sheet name="Capítulo 1" sheetId="119" r:id="rId2"/>
    <sheet name="C1" sheetId="3" r:id="rId3"/>
    <sheet name="C2" sheetId="8" r:id="rId4"/>
    <sheet name="C3" sheetId="11" r:id="rId5"/>
    <sheet name="C4" sheetId="126" r:id="rId6"/>
    <sheet name="C5" sheetId="9" r:id="rId7"/>
    <sheet name="C6" sheetId="10" r:id="rId8"/>
    <sheet name="C7" sheetId="12" r:id="rId9"/>
    <sheet name="C8" sheetId="13" r:id="rId10"/>
    <sheet name="C9" sheetId="124" r:id="rId11"/>
    <sheet name="C10" sheetId="125" r:id="rId12"/>
    <sheet name="C11" sheetId="14" r:id="rId13"/>
    <sheet name="C12" sheetId="15" r:id="rId14"/>
    <sheet name="C13" sheetId="19" r:id="rId15"/>
    <sheet name="C14" sheetId="16" r:id="rId16"/>
    <sheet name="C15" sheetId="17" r:id="rId17"/>
    <sheet name="C16" sheetId="24" r:id="rId18"/>
    <sheet name="C17" sheetId="22" r:id="rId19"/>
    <sheet name="Capítulo 2" sheetId="127" r:id="rId20"/>
    <sheet name="C18" sheetId="23" r:id="rId21"/>
    <sheet name="C19" sheetId="27" r:id="rId22"/>
    <sheet name="C20" sheetId="28" r:id="rId23"/>
    <sheet name="C21" sheetId="29" r:id="rId24"/>
    <sheet name="C22" sheetId="128" r:id="rId25"/>
    <sheet name="C23" sheetId="31" r:id="rId26"/>
    <sheet name="C24" sheetId="32" r:id="rId27"/>
    <sheet name="C25" sheetId="45" r:id="rId28"/>
    <sheet name="C26" sheetId="56" r:id="rId29"/>
    <sheet name="C27" sheetId="57" r:id="rId30"/>
    <sheet name="C28" sheetId="58" r:id="rId31"/>
    <sheet name="C29" sheetId="59" r:id="rId32"/>
    <sheet name="C30" sheetId="62" r:id="rId33"/>
    <sheet name="C31" sheetId="64" r:id="rId34"/>
    <sheet name="C32" sheetId="76" r:id="rId35"/>
    <sheet name="C33" sheetId="80" r:id="rId36"/>
    <sheet name="Resultados" sheetId="129" r:id="rId37"/>
    <sheet name="C34" sheetId="158" r:id="rId38"/>
    <sheet name="C35" sheetId="135" r:id="rId39"/>
    <sheet name="C36" sheetId="159" r:id="rId40"/>
    <sheet name="C37" sheetId="141" r:id="rId41"/>
    <sheet name="C38" sheetId="142" r:id="rId42"/>
    <sheet name="C39 " sheetId="162" r:id="rId43"/>
    <sheet name="C40 " sheetId="161" r:id="rId44"/>
    <sheet name="C41" sheetId="164" r:id="rId45"/>
    <sheet name="C42" sheetId="156" r:id="rId46"/>
  </sheets>
  <calcPr calcId="145621" iterate="1" iterateCount="1000" calcOnSave="0"/>
</workbook>
</file>

<file path=xl/calcChain.xml><?xml version="1.0" encoding="utf-8"?>
<calcChain xmlns="http://schemas.openxmlformats.org/spreadsheetml/2006/main">
  <c r="D7" i="31" l="1"/>
  <c r="D6" i="31"/>
  <c r="D6" i="11" l="1"/>
</calcChain>
</file>

<file path=xl/sharedStrings.xml><?xml version="1.0" encoding="utf-8"?>
<sst xmlns="http://schemas.openxmlformats.org/spreadsheetml/2006/main" count="622" uniqueCount="271">
  <si>
    <t>Indicador</t>
  </si>
  <si>
    <t>Características y capacidades</t>
  </si>
  <si>
    <t>Insumos para la innovación</t>
  </si>
  <si>
    <t>Resultados de la innovación</t>
  </si>
  <si>
    <t>Gasto Nacional en innovación</t>
  </si>
  <si>
    <t>Total</t>
  </si>
  <si>
    <t>%</t>
  </si>
  <si>
    <t>N</t>
  </si>
  <si>
    <t>Doctorado</t>
  </si>
  <si>
    <t>Especialización</t>
  </si>
  <si>
    <t>Universitario completo</t>
  </si>
  <si>
    <t>Superior no universitario completo</t>
  </si>
  <si>
    <t>Primario completo</t>
  </si>
  <si>
    <t>Primario incompleto/sin instrucción</t>
  </si>
  <si>
    <t>No Reportado</t>
  </si>
  <si>
    <t>No reportado</t>
  </si>
  <si>
    <t>Departamentos formales</t>
  </si>
  <si>
    <t>Tamaño de la empresa</t>
  </si>
  <si>
    <t>Grandes</t>
  </si>
  <si>
    <t>Medianas</t>
  </si>
  <si>
    <t>Micro y pequeñas</t>
  </si>
  <si>
    <t>Si</t>
  </si>
  <si>
    <t>No</t>
  </si>
  <si>
    <t>Sí</t>
  </si>
  <si>
    <r>
      <t>Sí</t>
    </r>
    <r>
      <rPr>
        <vertAlign val="superscript"/>
        <sz val="11"/>
        <color indexed="8"/>
        <rFont val="Calibri"/>
        <family val="2"/>
        <scheme val="minor"/>
      </rPr>
      <t>1/</t>
    </r>
  </si>
  <si>
    <t>Departamental</t>
  </si>
  <si>
    <t>Nacional</t>
  </si>
  <si>
    <t>Exterior</t>
  </si>
  <si>
    <t>Empresas</t>
  </si>
  <si>
    <t>Mercado principal</t>
  </si>
  <si>
    <t>Informática y sistemas</t>
  </si>
  <si>
    <t>Investigación y desarrollo I+D</t>
  </si>
  <si>
    <t>Ingeniería y diseño industrial</t>
  </si>
  <si>
    <t>Externa</t>
  </si>
  <si>
    <t>Interna</t>
  </si>
  <si>
    <t>Adquisición de maquinaria y equipo</t>
  </si>
  <si>
    <t>Adquisición de Hardware</t>
  </si>
  <si>
    <t>Adquisición de Software</t>
  </si>
  <si>
    <t>Contratación de consultorías y asistencia técnica</t>
  </si>
  <si>
    <t>Capacitación del personal</t>
  </si>
  <si>
    <t>Estudios de mercado</t>
  </si>
  <si>
    <t>Clientes</t>
  </si>
  <si>
    <t>Consultores</t>
  </si>
  <si>
    <t>Competidores</t>
  </si>
  <si>
    <t>Proveedores</t>
  </si>
  <si>
    <t>Universidades</t>
  </si>
  <si>
    <t>Laboratorios /empresas de I+D</t>
  </si>
  <si>
    <t>Asociaciones empresariales gremiales o profesionales</t>
  </si>
  <si>
    <t>Dirección Nacional de propiedad intelectual (DINAPI)</t>
  </si>
  <si>
    <t xml:space="preserve"> No experimentó el obstáculo</t>
  </si>
  <si>
    <t>Bajo</t>
  </si>
  <si>
    <t xml:space="preserve">Medio </t>
  </si>
  <si>
    <t>Alto</t>
  </si>
  <si>
    <t>Escasez en el mercado laboral de personal con las calificaciones requeridas por la Empresa</t>
  </si>
  <si>
    <t>Problemas para encontrar o acceder al conocimiento tecnológico necesario para la empresa</t>
  </si>
  <si>
    <t>Tamaño de mercado pequeño.</t>
  </si>
  <si>
    <t>Mercado dominado por empresas establecidas</t>
  </si>
  <si>
    <t>Deficiencias en la estructura física.</t>
  </si>
  <si>
    <t>Dificultades de acceso o costo excesivo del financiamiento a la innovación</t>
  </si>
  <si>
    <t>Incertidumbre respecto a la demanda de nuevos bienes y servicios</t>
  </si>
  <si>
    <t>Insuficiente información sobre los mercados</t>
  </si>
  <si>
    <t>Insuficientes incentivos a la innovación por deficiencias en las políticas públicas</t>
  </si>
  <si>
    <t>Elevado riesgo técnico/tecnológico</t>
  </si>
  <si>
    <t>Alto riesgo de copia</t>
  </si>
  <si>
    <t>En Gs.</t>
  </si>
  <si>
    <t>Cantidad</t>
  </si>
  <si>
    <t>Fuente: DGEEC-CONACYT-BID. Encuesta de Innovación Empresarial de Paraguay 2016 (EIEP 2016)</t>
  </si>
  <si>
    <t>Obstáculos externos</t>
  </si>
  <si>
    <t>Obstáculos internos</t>
  </si>
  <si>
    <t>Financiamiento externo</t>
  </si>
  <si>
    <t>Capitulo II. Insumos para la innovación</t>
  </si>
  <si>
    <t>Capitulo III. Resultados de la innovación</t>
  </si>
  <si>
    <t>Empresas 2013</t>
  </si>
  <si>
    <t>Empresas 2015</t>
  </si>
  <si>
    <t>Cuadro 11. Principal mercado de las empresas. Periodo 2013-2015</t>
  </si>
  <si>
    <r>
      <rPr>
        <vertAlign val="superscript"/>
        <sz val="10"/>
        <color theme="1"/>
        <rFont val="Calibri"/>
        <family val="2"/>
        <scheme val="minor"/>
      </rPr>
      <t>1/</t>
    </r>
    <r>
      <rPr>
        <sz val="10"/>
        <color theme="1"/>
        <rFont val="Calibri"/>
        <family val="2"/>
        <scheme val="minor"/>
      </rPr>
      <t xml:space="preserve"> Países con mayor frecuencia: Argentina, Brasil, Estados Unidos y Uruguay en orden descendente, en conjunto representan 62,7% de las empresas.</t>
    </r>
  </si>
  <si>
    <t>Cuadro 6. Empresas con participación de capital extranjero en el capital social. Año 2015</t>
  </si>
  <si>
    <t>Cuadro 5. Empresas que forman parte de un grupo empresarial. Año 2015</t>
  </si>
  <si>
    <t>Cuadro 3. Empresas en las que el fundador, o familia de este es dueño del 50% o más de la empresa. Año 2015</t>
  </si>
  <si>
    <t>Cuadro 4. Empresas en las que el gerente es el dueño o miembro de la familia propietaria. Año 2015</t>
  </si>
  <si>
    <t>Cuadro 2. Empresas según tamaño. Año 2015</t>
  </si>
  <si>
    <t>Índice</t>
  </si>
  <si>
    <t>Cuadro 1. Empresas según año de antigüedad. Año 2015</t>
  </si>
  <si>
    <t>Año de antigüedad de la empresa</t>
  </si>
  <si>
    <t>Más de 50 años</t>
  </si>
  <si>
    <t>Con 5 años o menos</t>
  </si>
  <si>
    <t>De 31 a 50 años</t>
  </si>
  <si>
    <t xml:space="preserve">De 6 a 10 años </t>
  </si>
  <si>
    <t xml:space="preserve">De 11 a 20 años </t>
  </si>
  <si>
    <t xml:space="preserve">De 21 a 30 años </t>
  </si>
  <si>
    <t xml:space="preserve">Encuesta de Innovación Empresarial Paraguay 2016                                 </t>
  </si>
  <si>
    <t>Capítulo I. Características y capacidades</t>
  </si>
  <si>
    <t>Teléfonos móviles</t>
  </si>
  <si>
    <t>Cuadro 13. Empresas con conexión a internet, según velocidad de acceso. Año 2015</t>
  </si>
  <si>
    <t>Velocidad de acceso a internet</t>
  </si>
  <si>
    <t xml:space="preserve">Menos de 1 Mbps </t>
  </si>
  <si>
    <t xml:space="preserve">Más de 1 Mbps </t>
  </si>
  <si>
    <t>Año 2013</t>
  </si>
  <si>
    <t>Año 2015</t>
  </si>
  <si>
    <t xml:space="preserve">Normas técnicas de gestión vigente </t>
  </si>
  <si>
    <t>Nivel de educación</t>
  </si>
  <si>
    <t>Cuadro 17. Empresas que conoce programas públicos de apoyo a la innovación. Año 2015</t>
  </si>
  <si>
    <t>Interna o externa</t>
  </si>
  <si>
    <t>Adquisición de Tecnología desincorporada</t>
  </si>
  <si>
    <t>Actividades de Ingeniería y Diseño Industrial (IDI)</t>
  </si>
  <si>
    <r>
      <t>Adquisición de Tecnología desincorporada</t>
    </r>
    <r>
      <rPr>
        <vertAlign val="superscript"/>
        <sz val="11"/>
        <color indexed="8"/>
        <rFont val="Calibri"/>
        <family val="2"/>
        <scheme val="minor"/>
      </rPr>
      <t>1/</t>
    </r>
    <r>
      <rPr>
        <sz val="11"/>
        <color indexed="8"/>
        <rFont val="Calibri"/>
        <family val="2"/>
        <scheme val="minor"/>
      </rPr>
      <t xml:space="preserve"> </t>
    </r>
  </si>
  <si>
    <t>Ninguna</t>
  </si>
  <si>
    <t>Conexión a internet</t>
  </si>
  <si>
    <t>Forma parte de grupo empresarial</t>
  </si>
  <si>
    <t>Establecimiento único</t>
  </si>
  <si>
    <t>Cuadro 16. Promedio de participación del personal ocupado de las empresas que cuentan con departamentos formales. Año 2015</t>
  </si>
  <si>
    <t>Cuadro 15. Distribución porcentual del personal ocupado, según nivel educativo en la fuerza laboral. Periodo 2013-2015</t>
  </si>
  <si>
    <t>Actividades de innovación tecnológica</t>
  </si>
  <si>
    <t>Laboratorios/Empresas de I+D</t>
  </si>
  <si>
    <t>Organismos públicos</t>
  </si>
  <si>
    <t>Asociaciones empresariales, gremiales o profesionales</t>
  </si>
  <si>
    <t>Internet</t>
  </si>
  <si>
    <t>Ferias, conferencias y exposiciones</t>
  </si>
  <si>
    <t>Revistas y catálogos</t>
  </si>
  <si>
    <r>
      <t>Otros</t>
    </r>
    <r>
      <rPr>
        <vertAlign val="superscript"/>
        <sz val="11"/>
        <rFont val="Calibri"/>
        <family val="2"/>
        <scheme val="minor"/>
      </rPr>
      <t>1/</t>
    </r>
  </si>
  <si>
    <t>Bases de datos de patentes y propiedad intelectual</t>
  </si>
  <si>
    <t>Tipo de institución</t>
  </si>
  <si>
    <t>Obtención de apoyo gubernamental</t>
  </si>
  <si>
    <t>Escasez o carencias en la empresa en materia de personal con las calificaciones requeridas para encarar procesos de innovación</t>
  </si>
  <si>
    <t>Falta de fondos en la empresa</t>
  </si>
  <si>
    <t>Período de retorno de la inversión excesivamente largo</t>
  </si>
  <si>
    <t>Medio</t>
  </si>
  <si>
    <t>Tipo de innovación</t>
  </si>
  <si>
    <t>Tipo de empresas</t>
  </si>
  <si>
    <t>Innovadoras</t>
  </si>
  <si>
    <t>No innovadoras</t>
  </si>
  <si>
    <t xml:space="preserve"> Métodos de protección </t>
  </si>
  <si>
    <t xml:space="preserve"> Empresas</t>
  </si>
  <si>
    <t>Marca</t>
  </si>
  <si>
    <t>Patente</t>
  </si>
  <si>
    <t>Modelo de utilidad</t>
  </si>
  <si>
    <t>Derecho de autor</t>
  </si>
  <si>
    <t>Denominación de Origen</t>
  </si>
  <si>
    <t>Cláusula de confidencialidad para los empleados</t>
  </si>
  <si>
    <t xml:space="preserve">Métodos de protección </t>
  </si>
  <si>
    <t>Proceso nuevo</t>
  </si>
  <si>
    <t>Proceso significativamente mejorado</t>
  </si>
  <si>
    <t>Bien o servicio nuevo</t>
  </si>
  <si>
    <t>Bien o servicio significativamente mejorado</t>
  </si>
  <si>
    <t>Producto</t>
  </si>
  <si>
    <t>Proceso</t>
  </si>
  <si>
    <t>Organizacional</t>
  </si>
  <si>
    <t>Comercialización</t>
  </si>
  <si>
    <t>Una norma</t>
  </si>
  <si>
    <t>Dos y más normas</t>
  </si>
  <si>
    <t>Tecnológica</t>
  </si>
  <si>
    <t>No tecnológica</t>
  </si>
  <si>
    <t>Empresas que desarrollan actividades de Investigación y Desarrollo (I+D)</t>
  </si>
  <si>
    <t>Utilizan fuentes de información interna</t>
  </si>
  <si>
    <t>Organismos públicos (SENATICS, CONACYT, Ministerios, etc.)</t>
  </si>
  <si>
    <r>
      <rPr>
        <vertAlign val="superscript"/>
        <sz val="10"/>
        <color theme="1"/>
        <rFont val="Calibri"/>
        <family val="2"/>
        <scheme val="minor"/>
      </rPr>
      <t>1/</t>
    </r>
    <r>
      <rPr>
        <sz val="10"/>
        <color theme="1"/>
        <rFont val="Calibri"/>
        <family val="2"/>
        <scheme val="minor"/>
      </rPr>
      <t xml:space="preserve"> Banca, Apoyo gubernamental, Cooperativas u Otras fuentes.</t>
    </r>
  </si>
  <si>
    <t>Cuadro 2. Empresas (cantidad y %), según tamaño. Año 2015</t>
  </si>
  <si>
    <t>Cuadro 8. Empresas según cantidad de productos principales declarados. Año 2015</t>
  </si>
  <si>
    <t>Cuadro 10. Empresas que han exportado. Año 2013 o 2015</t>
  </si>
  <si>
    <t>Cuadro 16. Empresas que cuentan con personas ocupadas dedicadas a funciones en departamentos formales. Año 2015</t>
  </si>
  <si>
    <t>Cuadro 11. Principal mercado de las empresas. Años 2013 y 2015</t>
  </si>
  <si>
    <t>Computador personal o teléfonos móviles</t>
  </si>
  <si>
    <t xml:space="preserve">Computador personal </t>
  </si>
  <si>
    <t>Cuadro 12. Empresas con acceso a internet. Año 2015</t>
  </si>
  <si>
    <t>Cuadro 15. Distribución porcentual del personal ocupado, según nivel educativo en la fuerza laboral. Años 2013 y 2015</t>
  </si>
  <si>
    <t>Cuadro 17. Empresas que conocen programas públicos de apoyo a la innovación. Año 2015</t>
  </si>
  <si>
    <t>Cuadro 19.  Empresas que invierten en actividades de innovación tecnológica, según tipo de actividad. Periodo 2013-2015</t>
  </si>
  <si>
    <t>Promedio anual de gasto en I+D</t>
  </si>
  <si>
    <t>Gasto en innovación tecnológica</t>
  </si>
  <si>
    <t xml:space="preserve">  Total </t>
  </si>
  <si>
    <t xml:space="preserve"> Total</t>
  </si>
  <si>
    <t>Investigación y Desarrollo (I+D)</t>
  </si>
  <si>
    <t>Gastos en innovación organizacional 2013 al 2015</t>
  </si>
  <si>
    <t xml:space="preserve">Cuadro 20. Gasto Nacional en innovación y promedio anual de gastos. Periodo 2013-2015 </t>
  </si>
  <si>
    <t>Gasto Nacional en  I+D</t>
  </si>
  <si>
    <t xml:space="preserve"> Gasto en I+D 2013 </t>
  </si>
  <si>
    <t xml:space="preserve"> Gasto en I+D 2014</t>
  </si>
  <si>
    <t xml:space="preserve"> Gasto en I+D 2015</t>
  </si>
  <si>
    <t>Cuadro 21. Gasto Nacional en Investigación y Desarrollo (I+D) y promedio anual de gastos. Periodo 2013-2015</t>
  </si>
  <si>
    <t>Gastos en I+D y actividades distintas de I+D 2013</t>
  </si>
  <si>
    <t>Actividades en innovación tecnológica</t>
  </si>
  <si>
    <r>
      <rPr>
        <vertAlign val="superscript"/>
        <sz val="10"/>
        <rFont val="Calibri"/>
        <family val="2"/>
        <scheme val="minor"/>
      </rPr>
      <t>1/</t>
    </r>
    <r>
      <rPr>
        <sz val="10"/>
        <rFont val="Calibri"/>
        <family val="2"/>
        <scheme val="minor"/>
      </rPr>
      <t xml:space="preserve"> Otros: Internet, ferias, conferencias, cooperaciones y exposiciones.</t>
    </r>
  </si>
  <si>
    <t xml:space="preserve"> Nota:</t>
  </si>
  <si>
    <t>Diseño industrial</t>
  </si>
  <si>
    <t>Contratos de confidencialidad con proveedores y/o clientes</t>
  </si>
  <si>
    <t>Nota</t>
  </si>
  <si>
    <t xml:space="preserve"> Introducen innovación tecnológica y no tecnológica</t>
  </si>
  <si>
    <t>Definición por tamaño:</t>
  </si>
  <si>
    <t xml:space="preserve">Un solo producto </t>
  </si>
  <si>
    <t xml:space="preserve">Dos productos </t>
  </si>
  <si>
    <t xml:space="preserve">Tres productos </t>
  </si>
  <si>
    <t>Nota: Gastos en actividades de innovación comprende: Gastos en I+D y actividades distintas de I+D, innovación organizacional y de comercialización</t>
  </si>
  <si>
    <t>Nota: Gastos en actividades de innovación tecnológica comprende: Gastos en I+D y actividades distintas de I+D.</t>
  </si>
  <si>
    <t>Solicitud de apoyo a la innovación</t>
  </si>
  <si>
    <t>Cantidad de productos principales</t>
  </si>
  <si>
    <t>Cuadro 3. Empresas en las que el(la) fundador(a), o familia de este(a) es dueño(a) del 50% o más de la empresa. Año 2015</t>
  </si>
  <si>
    <t>Gastos en I+D y actividades distintas de I+D 2014</t>
  </si>
  <si>
    <t>Gastos en I+D y actividades distintas de I+D 2015</t>
  </si>
  <si>
    <t>Cuadro 23. Empresas que invierten en innovación y utilizan fuentes de información internas. Año 2015</t>
  </si>
  <si>
    <t>Cuadro 25.Empresas que se vincularon con instituciones, según tipo de institución. Periodo 2013-2015</t>
  </si>
  <si>
    <t>Cuadro 26. Empresas que obtuvieron financiamiento externo para actividades de innovación tecnológica. Periodo 2013-2015</t>
  </si>
  <si>
    <r>
      <t>Cuadro 26. Empresas que obtuvieron financiamiento externo</t>
    </r>
    <r>
      <rPr>
        <b/>
        <vertAlign val="superscript"/>
        <sz val="11"/>
        <rFont val="Calibri"/>
        <family val="2"/>
        <scheme val="minor"/>
      </rPr>
      <t xml:space="preserve">1/ </t>
    </r>
    <r>
      <rPr>
        <b/>
        <sz val="11"/>
        <rFont val="Calibri"/>
        <family val="2"/>
        <scheme val="minor"/>
      </rPr>
      <t>para actividades de innovación tecnológica. Periodo 2013-2015</t>
    </r>
  </si>
  <si>
    <t>Cuadro 27.Empresas que invierten en innovación y que han solicitado apoyo público para sus actividades. Periodo 2013-2015</t>
  </si>
  <si>
    <t>Cuadro 25. Empresas que invierten en innovación, que se vincularon con instituciones, según tipo de institución. Periodo 2013-2015</t>
  </si>
  <si>
    <t>Conoce algún programa de apoyo a la innovación</t>
  </si>
  <si>
    <r>
      <t>Cuadro 27. Empresas que invierten en innovación</t>
    </r>
    <r>
      <rPr>
        <b/>
        <vertAlign val="superscript"/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y que han solicitado apoyo público para sus actividades. Periodo 2013-2015</t>
    </r>
  </si>
  <si>
    <r>
      <t>Cuadro 28. Empresas que no invierten en innovación</t>
    </r>
    <r>
      <rPr>
        <b/>
        <vertAlign val="superscript"/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y que han solicitado apoyo público para sus actividades. Periodo 2013-2015</t>
    </r>
  </si>
  <si>
    <t>Cuadro 29. Empresas que invierten en innovación, que obtuvieron apoyo gubernamental para actividades de innovación. Periodo 2013-2015</t>
  </si>
  <si>
    <t>Cuadro 30. Empresas que invierten en innovación, que declararon factores internos que obstaculizaron la innovación, por nivel de importancia. Periodo 2013-2015</t>
  </si>
  <si>
    <t>Cuadro 31. Empresas que invierten en innovación, que declararon factores externos que obstaculizaron la innovación, por nivel de importancia. Periodo 2013-2015</t>
  </si>
  <si>
    <t>Cuadro 32. Empresas que no invierten en innovación, que declararon factores internos que obstaculizaron la innovación, por nivel de importancia. Periodo 2013-2015</t>
  </si>
  <si>
    <t>Cuadro 33. Empresas que no invierten en innovación, que declararon factores externos que obstaculizaron la innovación, por nivel de importancia. Periodo 2013-2015</t>
  </si>
  <si>
    <t>Cuadro 34. Empresas innovadoras, según tipo bien, servicio o proceso introducido. Periodo 2013-2015</t>
  </si>
  <si>
    <t>Cuadro 35. Empresas innovadoras, según tipo de innovación. Periodo 2013-2015</t>
  </si>
  <si>
    <t>Cuadro 36. Empresas por tipo de innovación tecnológica y no tecnológica. Periodo 2013-2015</t>
  </si>
  <si>
    <t>Cuadro 38. Empresas innovadoras y no innovadoras. Periodo 2013-2015</t>
  </si>
  <si>
    <t>Cuadro 39 . Empresas innovadoras, según método de protección formal utilizado. Periodo 2013-2015</t>
  </si>
  <si>
    <t>Cuadro 40. Empresas no innovadoras, según método de protección formal utilizado. Periodo 2013-2015</t>
  </si>
  <si>
    <t>Cuadro 28. Empresas que no invierten en innovación y que han solicitado apoyo público para sus actividades. Periodo 2013-2015</t>
  </si>
  <si>
    <t xml:space="preserve">Cuadro 32. Empresas que no invierten en innovación, que declararon factores internos que obstaculizaron la innovación, por nivel de importancia. Paraguay 2013-2015 </t>
  </si>
  <si>
    <t>Cuadro 19. Empresas que invierten en actividades de innovación tecnológica, según tipo de actividad. Periodo 2013-2015</t>
  </si>
  <si>
    <t xml:space="preserve">Cuadro 23. Empresas que invierten en innovación y utilizan fuentes de información internas. Año 2015 </t>
  </si>
  <si>
    <t xml:space="preserve">Cuadro 22. Gastos de las actividades en innovación tecnológica. Periodo 2013-2015 </t>
  </si>
  <si>
    <t>Fuentes de información externas</t>
  </si>
  <si>
    <t>Cuadro 24. Empresas que invierten en innovación y utilizan fuentes de información externas. Periodo 2013-2015</t>
  </si>
  <si>
    <t>Cuadro 24. Empresas que invierten en innovación y utilizan fuentes de información externas. Año 2015</t>
  </si>
  <si>
    <t>Cuadro 39. Empresas innovadoras, según método de protección formal utilizado. Periodo 2013-2015</t>
  </si>
  <si>
    <t>Cuadro 40 .  Empresas no innovadoras, según método de protección formal utilizado. Periodo 2013-2015</t>
  </si>
  <si>
    <t xml:space="preserve"> Solo introducen innovación tecnológica</t>
  </si>
  <si>
    <t xml:space="preserve"> Solo introducen innovación no tecnológica</t>
  </si>
  <si>
    <t>Promedio de % por ventas</t>
  </si>
  <si>
    <t>Cuadro 42. Promedio de % por ventas en productos nuevos o significativamente mejorados para la empresa, pero ya existentes en el mercado. Periodo 2013-2015</t>
  </si>
  <si>
    <t>Cuadro 41. Promedio de % por ventas de productos nuevos o significativamente mejorados para la empresa y para el mercado(nacional y/o internacional). Periodo 2013-2015</t>
  </si>
  <si>
    <t>Cuadro 18. Empresas que desarrollan I+D interna o externa. Periodo 2013-2015</t>
  </si>
  <si>
    <t>Tipo de bien, servicio o proceso</t>
  </si>
  <si>
    <r>
      <t xml:space="preserve"> -   Innovación</t>
    </r>
    <r>
      <rPr>
        <u/>
        <sz val="10"/>
        <rFont val="Calibri"/>
        <family val="2"/>
        <scheme val="minor"/>
      </rPr>
      <t xml:space="preserve"> no tecnológica</t>
    </r>
    <r>
      <rPr>
        <sz val="10"/>
        <rFont val="Calibri"/>
        <family val="2"/>
        <scheme val="minor"/>
      </rPr>
      <t xml:space="preserve"> comprende: Las empresas que al menos realizan una innovación en organización o comercialización</t>
    </r>
  </si>
  <si>
    <t>Cuadro 9. Promedio de concentración de ventas (%) que proviene de cliente principal. Año 2015</t>
  </si>
  <si>
    <t>Cuadro 35.Empresas innovadoras, según tipo de innovación. Periodo 2013-2015</t>
  </si>
  <si>
    <t>Cuadro 12. Empresas con acceso a internet.Año 2015</t>
  </si>
  <si>
    <t>Cuadro 8. Empresas según cantidad de productos principales. Año 2015</t>
  </si>
  <si>
    <t>índice</t>
  </si>
  <si>
    <t>Promedio de concentración de ventas (%)</t>
  </si>
  <si>
    <t xml:space="preserve">Cuadro 20. Gasto nacional de innovación. Periodo 2013-2015 </t>
  </si>
  <si>
    <t>Cuadro 37.  Empresas según tipos de innovación agrupadas. Periodo 2013-2015</t>
  </si>
  <si>
    <r>
      <rPr>
        <b/>
        <sz val="10"/>
        <color theme="1"/>
        <rFont val="Calibri"/>
        <family val="2"/>
        <scheme val="minor"/>
      </rPr>
      <t>Micro y pequeñas :</t>
    </r>
    <r>
      <rPr>
        <sz val="10"/>
        <color theme="1"/>
        <rFont val="Calibri"/>
        <family val="2"/>
        <scheme val="minor"/>
      </rPr>
      <t xml:space="preserve"> de 1 a 10 personas ocupadas e ingresos anuales menor o igual a 300 millones  de guaraníes.</t>
    </r>
  </si>
  <si>
    <r>
      <rPr>
        <b/>
        <sz val="10"/>
        <color indexed="8"/>
        <rFont val="Calibri"/>
        <family val="2"/>
        <scheme val="minor"/>
      </rPr>
      <t xml:space="preserve">Medianas : </t>
    </r>
    <r>
      <rPr>
        <sz val="10"/>
        <color indexed="8"/>
        <rFont val="Calibri"/>
        <family val="2"/>
        <scheme val="minor"/>
      </rPr>
      <t>11 a 49 personas ocupadas o ingresos anuales mayor a 300 millones hasta 2.000 millones de guaraníes.</t>
    </r>
  </si>
  <si>
    <r>
      <rPr>
        <b/>
        <sz val="10"/>
        <color indexed="8"/>
        <rFont val="Calibri"/>
        <family val="2"/>
        <scheme val="minor"/>
      </rPr>
      <t>Grandes</t>
    </r>
    <r>
      <rPr>
        <sz val="10"/>
        <color indexed="8"/>
        <rFont val="Calibri"/>
        <family val="2"/>
        <scheme val="minor"/>
      </rPr>
      <t xml:space="preserve"> : 50 y más personas ocupadas o ingresos anuales mayor a 2.000 millones de guaraníes.</t>
    </r>
  </si>
  <si>
    <t>Actividades de Investigación y Desarrollo (I+D) interna o externa</t>
  </si>
  <si>
    <r>
      <rPr>
        <vertAlign val="superscript"/>
        <sz val="10"/>
        <color theme="1"/>
        <rFont val="Calibri"/>
        <family val="2"/>
        <scheme val="minor"/>
      </rPr>
      <t>1/</t>
    </r>
    <r>
      <rPr>
        <sz val="10"/>
        <color theme="1"/>
        <rFont val="Calibri"/>
        <family val="2"/>
        <scheme val="minor"/>
      </rPr>
      <t xml:space="preserve"> Adquisición de derechos uso de patentes, inventos no patentados, licencias.</t>
    </r>
  </si>
  <si>
    <t>Problemas o deficiencias en la organización administrativa o de la producción</t>
  </si>
  <si>
    <t>Deficiencias, dificultades burocráticas o alto costo en el sistema de protección de la propiedad intelectual</t>
  </si>
  <si>
    <t>Cuadro 37. Empresas según tipos de innovación agrupadas. Periodo 2013-2015</t>
  </si>
  <si>
    <r>
      <t xml:space="preserve"> -   Innovación </t>
    </r>
    <r>
      <rPr>
        <u/>
        <sz val="10"/>
        <rFont val="Calibri"/>
        <family val="2"/>
        <scheme val="minor"/>
      </rPr>
      <t>tecnológica</t>
    </r>
    <r>
      <rPr>
        <sz val="10"/>
        <rFont val="Calibri"/>
        <family val="2"/>
        <scheme val="minor"/>
      </rPr>
      <t xml:space="preserve"> comprende: Las empresas que al menos realizan una innovación en producto o proceso.</t>
    </r>
  </si>
  <si>
    <t>Cuadro 7. Empresas con establecimiento único. Año 2015</t>
  </si>
  <si>
    <t>Cuadro 14. Empresas con certificación de gestión vigentes. Años 2013 y 2015</t>
  </si>
  <si>
    <t>Cuadro 14. Empresas con certificación de gestión vigentes. Periodo 2013-2015</t>
  </si>
  <si>
    <t>Promedio anual de gastos en  innovación</t>
  </si>
  <si>
    <t xml:space="preserve">Univesitario completo o superior </t>
  </si>
  <si>
    <t>Maestría</t>
  </si>
  <si>
    <t>Secundario completo</t>
  </si>
  <si>
    <t>Cuadro 21. Gasto Nacional en Investigación y Desarrollo (I+D). Periodo 2013-2015</t>
  </si>
  <si>
    <t>Cuadro 41 .Promedio de % por ventas de productos nuevos o significativamente mejorados para la empresa y para el mercado(nacional y/o internacional. Periodo 2013-2015</t>
  </si>
  <si>
    <t>Nota: Empresas que invierten en innovación comprende:  Las empresas que invierten en actividades en I+D y actividades distintas de I+D, en innovación organizacional y de comercialización</t>
  </si>
  <si>
    <t>Nota: Empresas que invierten en innovación, comprende:  Las empresas que invierten en actividades en I+D y actividades distintas de I+D, en innovación organizacional y de comercialización</t>
  </si>
  <si>
    <r>
      <t>Nota: Empresas que invierten en innovación</t>
    </r>
    <r>
      <rPr>
        <u/>
        <sz val="9"/>
        <rFont val="Calibri"/>
        <family val="2"/>
        <scheme val="minor"/>
      </rPr>
      <t xml:space="preserve"> tecnológicas </t>
    </r>
    <r>
      <rPr>
        <sz val="9"/>
        <rFont val="Calibri"/>
        <family val="2"/>
        <scheme val="minor"/>
      </rPr>
      <t>comprende:  Las empresas que invierten en actividades en I+D y actividades distintas de I+D,  pero no innovación organizacional y de comercialización</t>
    </r>
  </si>
  <si>
    <r>
      <t xml:space="preserve"> -   Solo introducen </t>
    </r>
    <r>
      <rPr>
        <u/>
        <sz val="11"/>
        <rFont val="Calibri"/>
        <family val="2"/>
        <scheme val="minor"/>
      </rPr>
      <t xml:space="preserve">innovación tecnológica </t>
    </r>
    <r>
      <rPr>
        <sz val="11"/>
        <rFont val="Calibri"/>
        <family val="2"/>
        <scheme val="minor"/>
      </rPr>
      <t>comprende: Las empresas que solo innovan en producto o proceso, pero no en organización o comercialización</t>
    </r>
  </si>
  <si>
    <r>
      <t xml:space="preserve"> -   Solo introducen </t>
    </r>
    <r>
      <rPr>
        <u/>
        <sz val="11"/>
        <rFont val="Calibri"/>
        <family val="2"/>
        <scheme val="minor"/>
      </rPr>
      <t>innovación no tecnológica</t>
    </r>
    <r>
      <rPr>
        <sz val="11"/>
        <rFont val="Calibri"/>
        <family val="2"/>
        <scheme val="minor"/>
      </rPr>
      <t xml:space="preserve"> comprende: Las empresas que solo innovan en organización o comercialización, pero no en producto o proceso</t>
    </r>
  </si>
  <si>
    <r>
      <t xml:space="preserve"> -   Introducen </t>
    </r>
    <r>
      <rPr>
        <u/>
        <sz val="11"/>
        <rFont val="Calibri"/>
        <family val="2"/>
        <scheme val="minor"/>
      </rPr>
      <t>innovación tecnológica y no tecnológica</t>
    </r>
    <r>
      <rPr>
        <sz val="11"/>
        <rFont val="Calibri"/>
        <family val="2"/>
        <scheme val="minor"/>
      </rPr>
      <t xml:space="preserve"> comprende: Las empresas que innovan en producto o proceso, y además en organización o comercialización</t>
    </r>
  </si>
  <si>
    <t>Gastos en innovación de comercialización 2013 al 2015</t>
  </si>
  <si>
    <t xml:space="preserve"> Indicadores de Innovación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</si>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</sst>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###0"/>
    <numFmt numFmtId="166" formatCode="###0.0"/>
    <numFmt numFmtId="167" formatCode="####.0"/>
    <numFmt numFmtId="168" formatCode="_(* #,##0_);_(* \(#,##0\);_(* &quot;-&quot;??_);_(@_)"/>
    <numFmt numFmtId="169" formatCode="0.0"/>
    <numFmt numFmtId="170" formatCode="#,##0.0_);\(#,##0.0\)"/>
    <numFmt numFmtId="171" formatCode="0.0%"/>
    <numFmt numFmtId="172" formatCode="#,##0.0"/>
    <numFmt numFmtId="173" formatCode="#,##0.000000"/>
  </numFmts>
  <fonts count="63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b/>
      <sz val="10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 "/>
    </font>
    <font>
      <b/>
      <sz val="22"/>
      <name val="Calibri "/>
    </font>
    <font>
      <b/>
      <sz val="18"/>
      <name val="Calibri "/>
    </font>
    <font>
      <b/>
      <sz val="11"/>
      <color theme="2" tint="-0.89999084444715716"/>
      <name val="Calibri "/>
    </font>
    <font>
      <b/>
      <sz val="11"/>
      <color rgb="FFFF0000"/>
      <name val="Calibri "/>
    </font>
    <font>
      <i/>
      <sz val="22"/>
      <name val="Calibri "/>
    </font>
    <font>
      <b/>
      <sz val="9"/>
      <color theme="1"/>
      <name val="Calibri"/>
      <family val="2"/>
      <scheme val="minor"/>
    </font>
    <font>
      <u/>
      <sz val="11"/>
      <color theme="10"/>
      <name val="Calibri "/>
    </font>
    <font>
      <sz val="12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2"/>
      <color rgb="FFFF0000"/>
      <name val="Calibri  "/>
    </font>
    <font>
      <sz val="10"/>
      <name val="Calibri  "/>
    </font>
    <font>
      <sz val="11"/>
      <color theme="1"/>
      <name val="Calibri  "/>
    </font>
    <font>
      <vertAlign val="superscript"/>
      <sz val="11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b/>
      <sz val="11"/>
      <color rgb="FFFF0000"/>
      <name val="Arial Bold"/>
    </font>
    <font>
      <vertAlign val="superscript"/>
      <sz val="10"/>
      <name val="Calibri"/>
      <family val="2"/>
      <scheme val="minor"/>
    </font>
    <font>
      <b/>
      <sz val="9"/>
      <name val="Arial Bold"/>
    </font>
    <font>
      <b/>
      <vertAlign val="superscript"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trike/>
      <sz val="11"/>
      <color theme="1"/>
      <name val="Calibri  "/>
    </font>
    <font>
      <strike/>
      <sz val="11"/>
      <color theme="1"/>
      <name val="Calibri  "/>
    </font>
    <font>
      <b/>
      <strike/>
      <sz val="11"/>
      <color rgb="FFFF0000"/>
      <name val="Calibri  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Arial"/>
      <family val="2"/>
    </font>
    <font>
      <u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/>
      <bottom style="double">
        <color theme="9" tint="0.39994506668294322"/>
      </bottom>
      <diagonal/>
    </border>
    <border>
      <left/>
      <right/>
      <top/>
      <bottom style="double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/>
      <top/>
      <bottom style="double">
        <color rgb="FF92D050"/>
      </bottom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theme="9"/>
      </left>
      <right/>
      <top/>
      <bottom/>
      <diagonal/>
    </border>
    <border>
      <left/>
      <right/>
      <top style="thin">
        <color rgb="FF92D050"/>
      </top>
      <bottom/>
      <diagonal/>
    </border>
    <border>
      <left style="thin">
        <color indexed="64"/>
      </left>
      <right/>
      <top/>
      <bottom style="thin">
        <color rgb="FF92D050"/>
      </bottom>
      <diagonal/>
    </border>
    <border>
      <left/>
      <right style="thin">
        <color theme="9"/>
      </right>
      <top style="thin">
        <color rgb="FF92D050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rgb="FF92D050"/>
      </top>
      <bottom style="thin">
        <color theme="9"/>
      </bottom>
      <diagonal/>
    </border>
    <border>
      <left style="thin">
        <color theme="9"/>
      </left>
      <right/>
      <top style="thin">
        <color rgb="FF92D050"/>
      </top>
      <bottom style="thin">
        <color theme="9"/>
      </bottom>
      <diagonal/>
    </border>
    <border>
      <left/>
      <right style="thin">
        <color theme="9"/>
      </right>
      <top style="thin">
        <color rgb="FF92D050"/>
      </top>
      <bottom style="thin">
        <color rgb="FF92D050"/>
      </bottom>
      <diagonal/>
    </border>
    <border>
      <left style="thin">
        <color theme="9"/>
      </left>
      <right style="thin">
        <color theme="9"/>
      </right>
      <top style="thin">
        <color rgb="FF92D050"/>
      </top>
      <bottom style="thin">
        <color rgb="FF92D050"/>
      </bottom>
      <diagonal/>
    </border>
    <border>
      <left style="thin">
        <color theme="9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theme="9"/>
      </bottom>
      <diagonal/>
    </border>
    <border>
      <left/>
      <right/>
      <top style="double">
        <color rgb="FF92D050"/>
      </top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/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rgb="FF92D050"/>
      </bottom>
      <diagonal/>
    </border>
    <border>
      <left style="thin">
        <color theme="9"/>
      </left>
      <right style="thin">
        <color theme="9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/>
      <top style="thin">
        <color rgb="FF92D050"/>
      </top>
      <bottom style="double">
        <color rgb="FF92D050"/>
      </bottom>
      <diagonal/>
    </border>
    <border>
      <left style="thin">
        <color theme="6"/>
      </left>
      <right/>
      <top style="thin">
        <color rgb="FF92D050"/>
      </top>
      <bottom style="thin">
        <color theme="6"/>
      </bottom>
      <diagonal/>
    </border>
    <border>
      <left/>
      <right style="thin">
        <color rgb="FF92D050"/>
      </right>
      <top style="thin">
        <color rgb="FF92D050"/>
      </top>
      <bottom style="thin">
        <color theme="6"/>
      </bottom>
      <diagonal/>
    </border>
    <border>
      <left style="thin">
        <color rgb="FF92D050"/>
      </left>
      <right/>
      <top style="thin">
        <color rgb="FF92D050"/>
      </top>
      <bottom style="thin">
        <color theme="6"/>
      </bottom>
      <diagonal/>
    </border>
    <border>
      <left/>
      <right/>
      <top style="thin">
        <color rgb="FF92D050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rgb="FF92D050"/>
      </bottom>
      <diagonal/>
    </border>
    <border>
      <left style="thin">
        <color theme="6"/>
      </left>
      <right style="thin">
        <color rgb="FF92D050"/>
      </right>
      <top/>
      <bottom style="thin">
        <color rgb="FF92D050"/>
      </bottom>
      <diagonal/>
    </border>
    <border>
      <left style="thin">
        <color theme="6"/>
      </left>
      <right/>
      <top style="thin">
        <color theme="6"/>
      </top>
      <bottom style="thin">
        <color rgb="FF92D050"/>
      </bottom>
      <diagonal/>
    </border>
    <border>
      <left style="thin">
        <color theme="6"/>
      </left>
      <right/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indexed="64"/>
      </left>
      <right/>
      <top/>
      <bottom style="thin">
        <color theme="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rgb="FF92D050"/>
      </right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rgb="FF92D050"/>
      </top>
      <bottom/>
      <diagonal/>
    </border>
    <border>
      <left/>
      <right style="thin">
        <color theme="6"/>
      </right>
      <top/>
      <bottom style="thin">
        <color rgb="FF92D050"/>
      </bottom>
      <diagonal/>
    </border>
    <border>
      <left/>
      <right/>
      <top style="double">
        <color rgb="FF92D050"/>
      </top>
      <bottom style="thin">
        <color indexed="64"/>
      </bottom>
      <diagonal/>
    </border>
    <border>
      <left/>
      <right/>
      <top style="double">
        <color theme="9"/>
      </top>
      <bottom/>
      <diagonal/>
    </border>
  </borders>
  <cellStyleXfs count="5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164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9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62" fillId="0" borderId="0"/>
    <xf numFmtId="0" fontId="62" fillId="0" borderId="0"/>
  </cellStyleXfs>
  <cellXfs count="770">
    <xf numFmtId="0" fontId="0" fillId="0" borderId="0" xfId="0"/>
    <xf numFmtId="0" fontId="5" fillId="0" borderId="0" xfId="0" applyFont="1"/>
    <xf numFmtId="0" fontId="0" fillId="0" borderId="0" xfId="0" applyBorder="1"/>
    <xf numFmtId="0" fontId="2" fillId="0" borderId="0" xfId="17"/>
    <xf numFmtId="0" fontId="2" fillId="0" borderId="0" xfId="23"/>
    <xf numFmtId="0" fontId="2" fillId="0" borderId="0" xfId="24"/>
    <xf numFmtId="0" fontId="2" fillId="0" borderId="0" xfId="26"/>
    <xf numFmtId="0" fontId="2" fillId="0" borderId="0" xfId="27"/>
    <xf numFmtId="0" fontId="2" fillId="0" borderId="0" xfId="28"/>
    <xf numFmtId="0" fontId="2" fillId="0" borderId="0" xfId="30"/>
    <xf numFmtId="0" fontId="2" fillId="0" borderId="0" xfId="31"/>
    <xf numFmtId="0" fontId="14" fillId="0" borderId="0" xfId="36" applyFont="1" applyBorder="1" applyAlignment="1">
      <alignment horizontal="left" vertical="center" wrapText="1"/>
    </xf>
    <xf numFmtId="168" fontId="10" fillId="4" borderId="2" xfId="14" applyNumberFormat="1" applyFont="1" applyFill="1" applyBorder="1" applyAlignment="1">
      <alignment horizontal="center" vertical="center" wrapText="1"/>
    </xf>
    <xf numFmtId="168" fontId="10" fillId="4" borderId="3" xfId="14" applyNumberFormat="1" applyFont="1" applyFill="1" applyBorder="1" applyAlignment="1">
      <alignment horizontal="center" vertical="center" wrapText="1"/>
    </xf>
    <xf numFmtId="168" fontId="10" fillId="4" borderId="4" xfId="14" applyNumberFormat="1" applyFont="1" applyFill="1" applyBorder="1" applyAlignment="1">
      <alignment horizontal="center" vertical="center" wrapText="1"/>
    </xf>
    <xf numFmtId="0" fontId="14" fillId="0" borderId="5" xfId="36" applyFont="1" applyBorder="1" applyAlignment="1">
      <alignment horizontal="left" vertical="center" wrapText="1"/>
    </xf>
    <xf numFmtId="0" fontId="8" fillId="0" borderId="0" xfId="0" applyFont="1"/>
    <xf numFmtId="0" fontId="14" fillId="0" borderId="0" xfId="11" applyFont="1" applyBorder="1" applyAlignment="1">
      <alignment horizontal="left" vertical="center" wrapText="1"/>
    </xf>
    <xf numFmtId="166" fontId="14" fillId="0" borderId="0" xfId="11" applyNumberFormat="1" applyFont="1" applyBorder="1" applyAlignment="1">
      <alignment horizontal="center" vertical="center"/>
    </xf>
    <xf numFmtId="0" fontId="15" fillId="2" borderId="7" xfId="11" applyFont="1" applyFill="1" applyBorder="1" applyAlignment="1">
      <alignment vertical="center" wrapText="1"/>
    </xf>
    <xf numFmtId="166" fontId="15" fillId="2" borderId="7" xfId="11" applyNumberFormat="1" applyFont="1" applyFill="1" applyBorder="1" applyAlignment="1">
      <alignment horizontal="center" vertical="center"/>
    </xf>
    <xf numFmtId="0" fontId="3" fillId="0" borderId="0" xfId="10" applyFont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165" fontId="7" fillId="0" borderId="0" xfId="11" applyNumberFormat="1" applyFont="1" applyBorder="1" applyAlignment="1">
      <alignment horizontal="center" vertical="center"/>
    </xf>
    <xf numFmtId="166" fontId="7" fillId="0" borderId="0" xfId="11" applyNumberFormat="1" applyFont="1" applyBorder="1" applyAlignment="1">
      <alignment horizontal="right" vertical="center"/>
    </xf>
    <xf numFmtId="167" fontId="7" fillId="0" borderId="0" xfId="11" applyNumberFormat="1" applyFont="1" applyBorder="1" applyAlignment="1">
      <alignment horizontal="right" vertical="center"/>
    </xf>
    <xf numFmtId="0" fontId="7" fillId="0" borderId="0" xfId="11" applyFont="1" applyBorder="1" applyAlignment="1">
      <alignment horizontal="left" vertical="center" wrapText="1"/>
    </xf>
    <xf numFmtId="0" fontId="15" fillId="4" borderId="9" xfId="8" applyFont="1" applyFill="1" applyBorder="1" applyAlignment="1">
      <alignment horizontal="center" vertical="center"/>
    </xf>
    <xf numFmtId="0" fontId="15" fillId="4" borderId="10" xfId="8" applyFont="1" applyFill="1" applyBorder="1" applyAlignment="1">
      <alignment horizontal="center" vertical="center"/>
    </xf>
    <xf numFmtId="0" fontId="15" fillId="4" borderId="10" xfId="8" applyFont="1" applyFill="1" applyBorder="1" applyAlignment="1">
      <alignment horizontal="center" vertical="center" wrapText="1"/>
    </xf>
    <xf numFmtId="0" fontId="15" fillId="0" borderId="7" xfId="8" applyFont="1" applyBorder="1" applyAlignment="1">
      <alignment horizontal="left" vertical="center" wrapText="1"/>
    </xf>
    <xf numFmtId="166" fontId="15" fillId="0" borderId="7" xfId="8" applyNumberFormat="1" applyFont="1" applyBorder="1" applyAlignment="1">
      <alignment horizontal="center" vertical="center"/>
    </xf>
    <xf numFmtId="0" fontId="0" fillId="0" borderId="17" xfId="0" applyBorder="1"/>
    <xf numFmtId="0" fontId="12" fillId="0" borderId="0" xfId="0" applyFont="1" applyFill="1" applyBorder="1" applyAlignment="1">
      <alignment horizontal="center"/>
    </xf>
    <xf numFmtId="0" fontId="15" fillId="4" borderId="7" xfId="13" applyFont="1" applyFill="1" applyBorder="1" applyAlignment="1">
      <alignment horizontal="center" vertical="center" wrapText="1"/>
    </xf>
    <xf numFmtId="166" fontId="14" fillId="0" borderId="0" xfId="13" applyNumberFormat="1" applyFont="1" applyBorder="1" applyAlignment="1">
      <alignment horizontal="center" vertical="center"/>
    </xf>
    <xf numFmtId="166" fontId="14" fillId="0" borderId="6" xfId="13" applyNumberFormat="1" applyFont="1" applyBorder="1" applyAlignment="1">
      <alignment horizontal="center" vertical="center"/>
    </xf>
    <xf numFmtId="0" fontId="11" fillId="0" borderId="0" xfId="10" applyFont="1" applyBorder="1" applyAlignment="1">
      <alignment horizontal="left" vertical="top"/>
    </xf>
    <xf numFmtId="0" fontId="15" fillId="0" borderId="0" xfId="10" applyFont="1" applyBorder="1" applyAlignment="1">
      <alignment vertical="center"/>
    </xf>
    <xf numFmtId="0" fontId="14" fillId="0" borderId="0" xfId="9" applyFont="1" applyBorder="1" applyAlignment="1">
      <alignment vertical="center" wrapText="1"/>
    </xf>
    <xf numFmtId="165" fontId="14" fillId="0" borderId="0" xfId="9" applyNumberFormat="1" applyFont="1" applyBorder="1" applyAlignment="1">
      <alignment horizontal="center" vertical="center"/>
    </xf>
    <xf numFmtId="166" fontId="14" fillId="0" borderId="0" xfId="9" applyNumberFormat="1" applyFont="1" applyBorder="1" applyAlignment="1">
      <alignment horizontal="center" vertical="center"/>
    </xf>
    <xf numFmtId="0" fontId="18" fillId="0" borderId="17" xfId="0" applyFont="1" applyFill="1" applyBorder="1" applyAlignment="1">
      <alignment vertical="center" wrapText="1"/>
    </xf>
    <xf numFmtId="166" fontId="14" fillId="0" borderId="0" xfId="6" applyNumberFormat="1" applyFont="1" applyBorder="1" applyAlignment="1">
      <alignment horizontal="center" vertical="center"/>
    </xf>
    <xf numFmtId="0" fontId="0" fillId="0" borderId="0" xfId="0"/>
    <xf numFmtId="3" fontId="14" fillId="0" borderId="0" xfId="11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9" fillId="2" borderId="17" xfId="41" applyFill="1" applyBorder="1" applyAlignment="1">
      <alignment vertical="center"/>
    </xf>
    <xf numFmtId="0" fontId="23" fillId="2" borderId="17" xfId="41" applyFont="1" applyFill="1" applyBorder="1" applyAlignment="1">
      <alignment vertical="center"/>
    </xf>
    <xf numFmtId="166" fontId="4" fillId="0" borderId="0" xfId="22" applyNumberFormat="1" applyFont="1" applyFill="1" applyBorder="1" applyAlignment="1">
      <alignment horizontal="center" vertical="center"/>
    </xf>
    <xf numFmtId="0" fontId="4" fillId="0" borderId="0" xfId="22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8" fontId="15" fillId="0" borderId="0" xfId="14" applyNumberFormat="1" applyFont="1" applyFill="1" applyBorder="1" applyAlignment="1">
      <alignment horizontal="left" vertical="center" wrapText="1"/>
    </xf>
    <xf numFmtId="168" fontId="5" fillId="0" borderId="0" xfId="14" applyNumberFormat="1" applyFont="1" applyBorder="1" applyAlignment="1">
      <alignment vertical="center"/>
    </xf>
    <xf numFmtId="0" fontId="22" fillId="0" borderId="0" xfId="0" applyFont="1"/>
    <xf numFmtId="0" fontId="0" fillId="0" borderId="17" xfId="0" applyBorder="1"/>
    <xf numFmtId="165" fontId="0" fillId="2" borderId="0" xfId="0" applyNumberFormat="1" applyFont="1" applyFill="1" applyBorder="1" applyAlignment="1">
      <alignment horizontal="center"/>
    </xf>
    <xf numFmtId="1" fontId="11" fillId="2" borderId="0" xfId="33" applyNumberFormat="1" applyFont="1" applyFill="1" applyBorder="1" applyAlignment="1">
      <alignment horizontal="center" vertical="center" wrapText="1"/>
    </xf>
    <xf numFmtId="165" fontId="14" fillId="0" borderId="0" xfId="24" applyNumberFormat="1" applyFont="1" applyBorder="1" applyAlignment="1">
      <alignment horizontal="center" vertical="center"/>
    </xf>
    <xf numFmtId="165" fontId="14" fillId="0" borderId="0" xfId="26" applyNumberFormat="1" applyFont="1" applyBorder="1" applyAlignment="1">
      <alignment horizontal="center" vertical="center"/>
    </xf>
    <xf numFmtId="0" fontId="24" fillId="2" borderId="0" xfId="29" applyFont="1" applyFill="1" applyBorder="1" applyAlignment="1">
      <alignment vertical="center"/>
    </xf>
    <xf numFmtId="0" fontId="0" fillId="0" borderId="0" xfId="0"/>
    <xf numFmtId="0" fontId="12" fillId="0" borderId="0" xfId="0" applyFont="1" applyAlignment="1">
      <alignment vertical="center"/>
    </xf>
    <xf numFmtId="0" fontId="5" fillId="0" borderId="0" xfId="0" applyFont="1" applyAlignment="1"/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165" fontId="14" fillId="0" borderId="0" xfId="23" applyNumberFormat="1" applyFont="1" applyBorder="1" applyAlignment="1">
      <alignment horizontal="center" vertical="center"/>
    </xf>
    <xf numFmtId="1" fontId="10" fillId="4" borderId="3" xfId="0" applyNumberFormat="1" applyFont="1" applyFill="1" applyBorder="1" applyAlignment="1">
      <alignment horizontal="center" vertical="center" wrapText="1"/>
    </xf>
    <xf numFmtId="169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" fontId="10" fillId="4" borderId="3" xfId="0" applyNumberFormat="1" applyFont="1" applyFill="1" applyBorder="1" applyAlignment="1">
      <alignment horizontal="center" vertical="center"/>
    </xf>
    <xf numFmtId="169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9" fontId="0" fillId="0" borderId="0" xfId="0" applyNumberFormat="1" applyFont="1" applyBorder="1" applyAlignment="1">
      <alignment horizontal="center" vertical="center"/>
    </xf>
    <xf numFmtId="0" fontId="19" fillId="0" borderId="17" xfId="41" applyFill="1" applyBorder="1" applyAlignment="1">
      <alignment vertical="center"/>
    </xf>
    <xf numFmtId="0" fontId="19" fillId="0" borderId="17" xfId="4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0" fillId="0" borderId="6" xfId="0" applyBorder="1" applyAlignment="1">
      <alignment horizontal="left" vertical="center" wrapText="1"/>
    </xf>
    <xf numFmtId="0" fontId="0" fillId="0" borderId="0" xfId="0"/>
    <xf numFmtId="0" fontId="0" fillId="0" borderId="0" xfId="0" applyBorder="1"/>
    <xf numFmtId="166" fontId="14" fillId="0" borderId="0" xfId="36" applyNumberFormat="1" applyFont="1" applyBorder="1" applyAlignment="1">
      <alignment horizontal="center" vertical="center"/>
    </xf>
    <xf numFmtId="166" fontId="14" fillId="0" borderId="5" xfId="36" applyNumberFormat="1" applyFont="1" applyBorder="1" applyAlignment="1">
      <alignment horizontal="center" vertical="center"/>
    </xf>
    <xf numFmtId="166" fontId="14" fillId="0" borderId="0" xfId="3" applyNumberFormat="1" applyFont="1" applyBorder="1" applyAlignment="1">
      <alignment horizontal="center" vertical="center"/>
    </xf>
    <xf numFmtId="166" fontId="14" fillId="0" borderId="0" xfId="2" applyNumberFormat="1" applyFont="1" applyBorder="1" applyAlignment="1">
      <alignment horizontal="center" vertical="center"/>
    </xf>
    <xf numFmtId="166" fontId="14" fillId="0" borderId="0" xfId="37" applyNumberFormat="1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top" wrapText="1"/>
    </xf>
    <xf numFmtId="166" fontId="14" fillId="0" borderId="0" xfId="4" applyNumberFormat="1" applyFont="1" applyBorder="1" applyAlignment="1">
      <alignment horizontal="center" vertical="center"/>
    </xf>
    <xf numFmtId="0" fontId="11" fillId="2" borderId="0" xfId="33" applyFont="1" applyFill="1" applyBorder="1" applyAlignment="1">
      <alignment horizontal="left" vertical="center"/>
    </xf>
    <xf numFmtId="0" fontId="0" fillId="0" borderId="17" xfId="0" applyBorder="1"/>
    <xf numFmtId="166" fontId="14" fillId="0" borderId="0" xfId="5" applyNumberFormat="1" applyFont="1" applyBorder="1" applyAlignment="1">
      <alignment horizontal="center" vertical="center"/>
    </xf>
    <xf numFmtId="0" fontId="14" fillId="0" borderId="0" xfId="1" applyFont="1" applyBorder="1" applyAlignment="1">
      <alignment horizontal="left" vertical="center"/>
    </xf>
    <xf numFmtId="166" fontId="14" fillId="0" borderId="0" xfId="1" applyNumberFormat="1" applyFont="1" applyBorder="1" applyAlignment="1">
      <alignment horizontal="center" vertical="center"/>
    </xf>
    <xf numFmtId="1" fontId="11" fillId="2" borderId="0" xfId="33" applyNumberFormat="1" applyFont="1" applyFill="1" applyBorder="1" applyAlignment="1">
      <alignment horizontal="center" vertical="center"/>
    </xf>
    <xf numFmtId="169" fontId="11" fillId="2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9" fontId="0" fillId="0" borderId="0" xfId="0" applyNumberFormat="1" applyFont="1" applyFill="1" applyBorder="1" applyAlignment="1">
      <alignment horizontal="center" vertical="center"/>
    </xf>
    <xf numFmtId="1" fontId="11" fillId="2" borderId="0" xfId="0" applyNumberFormat="1" applyFont="1" applyFill="1" applyBorder="1" applyAlignment="1">
      <alignment horizontal="center" vertical="center"/>
    </xf>
    <xf numFmtId="165" fontId="0" fillId="2" borderId="0" xfId="0" applyNumberFormat="1" applyFont="1" applyFill="1" applyBorder="1" applyAlignment="1">
      <alignment horizontal="center" vertical="center"/>
    </xf>
    <xf numFmtId="169" fontId="0" fillId="2" borderId="0" xfId="0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 vertical="center"/>
    </xf>
    <xf numFmtId="166" fontId="0" fillId="2" borderId="0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23" fillId="2" borderId="1" xfId="41" applyFont="1" applyFill="1" applyBorder="1" applyAlignment="1">
      <alignment vertical="center"/>
    </xf>
    <xf numFmtId="168" fontId="15" fillId="0" borderId="0" xfId="14" applyNumberFormat="1" applyFont="1" applyBorder="1" applyAlignment="1">
      <alignment horizontal="center" vertical="center" wrapText="1"/>
    </xf>
    <xf numFmtId="165" fontId="14" fillId="0" borderId="0" xfId="22" applyNumberFormat="1" applyFont="1" applyBorder="1" applyAlignment="1">
      <alignment horizontal="center" vertical="center"/>
    </xf>
    <xf numFmtId="0" fontId="21" fillId="0" borderId="0" xfId="0" applyFont="1"/>
    <xf numFmtId="0" fontId="11" fillId="2" borderId="24" xfId="33" applyFont="1" applyFill="1" applyBorder="1" applyAlignment="1">
      <alignment horizontal="left" vertical="center"/>
    </xf>
    <xf numFmtId="1" fontId="11" fillId="2" borderId="24" xfId="0" applyNumberFormat="1" applyFont="1" applyFill="1" applyBorder="1" applyAlignment="1">
      <alignment horizontal="center" vertical="center"/>
    </xf>
    <xf numFmtId="165" fontId="0" fillId="2" borderId="24" xfId="0" applyNumberFormat="1" applyFont="1" applyFill="1" applyBorder="1" applyAlignment="1">
      <alignment horizontal="center"/>
    </xf>
    <xf numFmtId="0" fontId="14" fillId="0" borderId="0" xfId="23" applyFont="1" applyBorder="1" applyAlignment="1">
      <alignment horizontal="left" vertical="center"/>
    </xf>
    <xf numFmtId="166" fontId="14" fillId="0" borderId="0" xfId="23" applyNumberFormat="1" applyFont="1" applyBorder="1" applyAlignment="1">
      <alignment horizontal="center" vertical="center"/>
    </xf>
    <xf numFmtId="0" fontId="14" fillId="0" borderId="24" xfId="23" applyFont="1" applyBorder="1" applyAlignment="1">
      <alignment horizontal="left" vertical="center"/>
    </xf>
    <xf numFmtId="165" fontId="14" fillId="0" borderId="24" xfId="23" applyNumberFormat="1" applyFont="1" applyBorder="1" applyAlignment="1">
      <alignment horizontal="center" vertical="center"/>
    </xf>
    <xf numFmtId="166" fontId="14" fillId="0" borderId="24" xfId="23" applyNumberFormat="1" applyFont="1" applyBorder="1" applyAlignment="1">
      <alignment horizontal="center" vertical="center"/>
    </xf>
    <xf numFmtId="0" fontId="15" fillId="4" borderId="2" xfId="23" applyFont="1" applyFill="1" applyBorder="1" applyAlignment="1">
      <alignment horizontal="center" vertical="center" wrapText="1"/>
    </xf>
    <xf numFmtId="0" fontId="15" fillId="4" borderId="3" xfId="23" applyFont="1" applyFill="1" applyBorder="1" applyAlignment="1">
      <alignment horizontal="center" vertical="center" wrapText="1"/>
    </xf>
    <xf numFmtId="0" fontId="15" fillId="4" borderId="4" xfId="23" applyFont="1" applyFill="1" applyBorder="1" applyAlignment="1">
      <alignment horizontal="center" vertical="center" wrapText="1"/>
    </xf>
    <xf numFmtId="166" fontId="14" fillId="0" borderId="0" xfId="24" applyNumberFormat="1" applyFont="1" applyBorder="1" applyAlignment="1">
      <alignment horizontal="center" vertical="center"/>
    </xf>
    <xf numFmtId="0" fontId="15" fillId="4" borderId="2" xfId="24" applyFont="1" applyFill="1" applyBorder="1" applyAlignment="1">
      <alignment horizontal="center" vertical="center" wrapText="1"/>
    </xf>
    <xf numFmtId="0" fontId="15" fillId="4" borderId="3" xfId="24" applyFont="1" applyFill="1" applyBorder="1" applyAlignment="1">
      <alignment horizontal="center" vertical="center" wrapText="1"/>
    </xf>
    <xf numFmtId="0" fontId="15" fillId="4" borderId="4" xfId="24" applyFont="1" applyFill="1" applyBorder="1" applyAlignment="1">
      <alignment horizontal="center" vertical="center" wrapText="1"/>
    </xf>
    <xf numFmtId="166" fontId="14" fillId="0" borderId="0" xfId="25" applyNumberFormat="1" applyFont="1" applyBorder="1" applyAlignment="1">
      <alignment horizontal="center" vertical="center"/>
    </xf>
    <xf numFmtId="0" fontId="15" fillId="4" borderId="2" xfId="26" applyFont="1" applyFill="1" applyBorder="1" applyAlignment="1">
      <alignment horizontal="center" vertical="center" wrapText="1"/>
    </xf>
    <xf numFmtId="0" fontId="15" fillId="4" borderId="3" xfId="26" applyFont="1" applyFill="1" applyBorder="1" applyAlignment="1">
      <alignment horizontal="center" vertical="center" wrapText="1"/>
    </xf>
    <xf numFmtId="0" fontId="15" fillId="4" borderId="4" xfId="26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11" fillId="2" borderId="0" xfId="33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1" fontId="0" fillId="2" borderId="24" xfId="0" applyNumberFormat="1" applyFont="1" applyFill="1" applyBorder="1" applyAlignment="1">
      <alignment horizontal="center" vertical="center"/>
    </xf>
    <xf numFmtId="169" fontId="0" fillId="2" borderId="24" xfId="0" applyNumberFormat="1" applyFont="1" applyFill="1" applyBorder="1" applyAlignment="1">
      <alignment horizontal="center" vertical="center"/>
    </xf>
    <xf numFmtId="169" fontId="0" fillId="0" borderId="24" xfId="0" applyNumberFormat="1" applyFont="1" applyBorder="1" applyAlignment="1">
      <alignment horizontal="center" vertical="center"/>
    </xf>
    <xf numFmtId="0" fontId="15" fillId="4" borderId="2" xfId="1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/>
    </xf>
    <xf numFmtId="166" fontId="14" fillId="0" borderId="24" xfId="1" applyNumberFormat="1" applyFont="1" applyBorder="1" applyAlignment="1">
      <alignment horizontal="center" vertical="center"/>
    </xf>
    <xf numFmtId="166" fontId="14" fillId="0" borderId="24" xfId="2" applyNumberFormat="1" applyFont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 wrapText="1"/>
    </xf>
    <xf numFmtId="0" fontId="15" fillId="4" borderId="4" xfId="2" applyFont="1" applyFill="1" applyBorder="1" applyAlignment="1">
      <alignment horizontal="center" vertical="center" wrapText="1"/>
    </xf>
    <xf numFmtId="0" fontId="15" fillId="4" borderId="4" xfId="37" applyFont="1" applyFill="1" applyBorder="1" applyAlignment="1">
      <alignment horizontal="center" vertical="center" wrapText="1"/>
    </xf>
    <xf numFmtId="166" fontId="14" fillId="0" borderId="24" xfId="37" applyNumberFormat="1" applyFont="1" applyBorder="1" applyAlignment="1">
      <alignment horizontal="center" vertical="center"/>
    </xf>
    <xf numFmtId="166" fontId="14" fillId="0" borderId="24" xfId="3" applyNumberFormat="1" applyFont="1" applyBorder="1" applyAlignment="1">
      <alignment horizontal="center" vertical="center"/>
    </xf>
    <xf numFmtId="166" fontId="15" fillId="0" borderId="0" xfId="3" applyNumberFormat="1" applyFont="1" applyBorder="1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0" fontId="15" fillId="4" borderId="4" xfId="3" applyFont="1" applyFill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top" wrapText="1"/>
    </xf>
    <xf numFmtId="166" fontId="14" fillId="0" borderId="24" xfId="4" applyNumberFormat="1" applyFont="1" applyBorder="1" applyAlignment="1">
      <alignment horizontal="center" vertical="center"/>
    </xf>
    <xf numFmtId="0" fontId="15" fillId="4" borderId="33" xfId="4" applyFont="1" applyFill="1" applyBorder="1" applyAlignment="1">
      <alignment horizontal="center" vertical="center" wrapText="1"/>
    </xf>
    <xf numFmtId="0" fontId="15" fillId="4" borderId="34" xfId="4" applyFont="1" applyFill="1" applyBorder="1" applyAlignment="1">
      <alignment horizontal="center" vertical="center" wrapText="1"/>
    </xf>
    <xf numFmtId="0" fontId="15" fillId="4" borderId="2" xfId="5" applyFont="1" applyFill="1" applyBorder="1" applyAlignment="1">
      <alignment horizontal="center" vertical="center" wrapText="1"/>
    </xf>
    <xf numFmtId="0" fontId="15" fillId="4" borderId="3" xfId="5" applyFont="1" applyFill="1" applyBorder="1" applyAlignment="1">
      <alignment horizontal="center" vertical="center" wrapText="1"/>
    </xf>
    <xf numFmtId="0" fontId="15" fillId="4" borderId="4" xfId="5" applyFont="1" applyFill="1" applyBorder="1" applyAlignment="1">
      <alignment horizontal="center" vertical="center" wrapText="1"/>
    </xf>
    <xf numFmtId="166" fontId="14" fillId="0" borderId="24" xfId="6" applyNumberFormat="1" applyFont="1" applyBorder="1" applyAlignment="1">
      <alignment horizontal="center" vertical="center"/>
    </xf>
    <xf numFmtId="0" fontId="15" fillId="4" borderId="3" xfId="6" applyFont="1" applyFill="1" applyBorder="1" applyAlignment="1">
      <alignment horizontal="center" vertical="center" wrapText="1"/>
    </xf>
    <xf numFmtId="0" fontId="15" fillId="4" borderId="4" xfId="6" applyFont="1" applyFill="1" applyBorder="1" applyAlignment="1">
      <alignment horizontal="center" vertical="center" wrapText="1"/>
    </xf>
    <xf numFmtId="0" fontId="14" fillId="0" borderId="24" xfId="9" applyFont="1" applyBorder="1" applyAlignment="1">
      <alignment vertical="center" wrapText="1"/>
    </xf>
    <xf numFmtId="0" fontId="15" fillId="4" borderId="29" xfId="10" applyFont="1" applyFill="1" applyBorder="1" applyAlignment="1">
      <alignment horizontal="center" vertical="center" wrapText="1"/>
    </xf>
    <xf numFmtId="0" fontId="15" fillId="4" borderId="30" xfId="10" applyFont="1" applyFill="1" applyBorder="1" applyAlignment="1">
      <alignment horizontal="center" vertical="center" wrapText="1"/>
    </xf>
    <xf numFmtId="0" fontId="15" fillId="4" borderId="31" xfId="10" applyFont="1" applyFill="1" applyBorder="1" applyAlignment="1">
      <alignment horizontal="center" vertical="center" wrapText="1"/>
    </xf>
    <xf numFmtId="0" fontId="11" fillId="2" borderId="24" xfId="33" applyFont="1" applyFill="1" applyBorder="1" applyAlignment="1">
      <alignment horizontal="left" vertical="center" wrapText="1"/>
    </xf>
    <xf numFmtId="169" fontId="11" fillId="2" borderId="24" xfId="0" applyNumberFormat="1" applyFont="1" applyFill="1" applyBorder="1" applyAlignment="1">
      <alignment horizontal="center" vertical="center"/>
    </xf>
    <xf numFmtId="0" fontId="14" fillId="0" borderId="0" xfId="16" applyFont="1" applyBorder="1" applyAlignment="1">
      <alignment vertical="center" wrapText="1"/>
    </xf>
    <xf numFmtId="0" fontId="14" fillId="0" borderId="0" xfId="16" applyFont="1" applyBorder="1" applyAlignment="1">
      <alignment vertical="center"/>
    </xf>
    <xf numFmtId="0" fontId="14" fillId="0" borderId="24" xfId="16" applyFont="1" applyBorder="1" applyAlignment="1">
      <alignment vertical="center"/>
    </xf>
    <xf numFmtId="165" fontId="0" fillId="0" borderId="24" xfId="0" applyNumberFormat="1" applyFont="1" applyBorder="1" applyAlignment="1">
      <alignment horizontal="center" vertical="center"/>
    </xf>
    <xf numFmtId="169" fontId="0" fillId="0" borderId="24" xfId="0" applyNumberFormat="1" applyFont="1" applyFill="1" applyBorder="1" applyAlignment="1">
      <alignment horizontal="center" vertical="center"/>
    </xf>
    <xf numFmtId="168" fontId="14" fillId="0" borderId="0" xfId="14" applyNumberFormat="1" applyFont="1" applyBorder="1" applyAlignment="1">
      <alignment horizontal="right" vertical="center"/>
    </xf>
    <xf numFmtId="168" fontId="15" fillId="4" borderId="4" xfId="14" applyNumberFormat="1" applyFont="1" applyFill="1" applyBorder="1" applyAlignment="1">
      <alignment horizontal="center" vertical="center" wrapText="1"/>
    </xf>
    <xf numFmtId="166" fontId="14" fillId="0" borderId="0" xfId="22" applyNumberFormat="1" applyFont="1" applyBorder="1" applyAlignment="1">
      <alignment horizontal="center" vertical="center"/>
    </xf>
    <xf numFmtId="165" fontId="14" fillId="0" borderId="24" xfId="22" applyNumberFormat="1" applyFont="1" applyBorder="1" applyAlignment="1">
      <alignment horizontal="center" vertical="center"/>
    </xf>
    <xf numFmtId="0" fontId="15" fillId="4" borderId="3" xfId="22" applyFont="1" applyFill="1" applyBorder="1" applyAlignment="1">
      <alignment horizontal="center" vertical="center" wrapText="1"/>
    </xf>
    <xf numFmtId="0" fontId="15" fillId="4" borderId="4" xfId="22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5" fillId="4" borderId="7" xfId="11" applyFont="1" applyFill="1" applyBorder="1" applyAlignment="1">
      <alignment horizontal="center" vertical="center" wrapText="1"/>
    </xf>
    <xf numFmtId="0" fontId="28" fillId="0" borderId="0" xfId="0" applyFont="1"/>
    <xf numFmtId="0" fontId="8" fillId="0" borderId="0" xfId="0" applyFont="1" applyFill="1"/>
    <xf numFmtId="0" fontId="19" fillId="0" borderId="17" xfId="41" applyFont="1" applyFill="1" applyBorder="1" applyAlignment="1">
      <alignment vertical="center" wrapText="1"/>
    </xf>
    <xf numFmtId="0" fontId="22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166" fontId="0" fillId="0" borderId="0" xfId="0" applyNumberFormat="1" applyAlignment="1">
      <alignment horizontal="center" vertical="center"/>
    </xf>
    <xf numFmtId="0" fontId="15" fillId="4" borderId="2" xfId="3" applyFont="1" applyFill="1" applyBorder="1" applyAlignment="1">
      <alignment horizontal="center" vertical="center" wrapText="1"/>
    </xf>
    <xf numFmtId="0" fontId="15" fillId="4" borderId="32" xfId="4" applyFont="1" applyFill="1" applyBorder="1" applyAlignment="1">
      <alignment horizontal="center" vertical="center" wrapText="1"/>
    </xf>
    <xf numFmtId="0" fontId="21" fillId="0" borderId="0" xfId="0" applyFont="1" applyAlignment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170" fontId="5" fillId="0" borderId="6" xfId="0" applyNumberFormat="1" applyFont="1" applyBorder="1" applyAlignment="1">
      <alignment horizontal="right" vertical="center"/>
    </xf>
    <xf numFmtId="0" fontId="15" fillId="4" borderId="7" xfId="7" applyFont="1" applyFill="1" applyBorder="1" applyAlignment="1">
      <alignment horizontal="left" vertical="center" wrapText="1"/>
    </xf>
    <xf numFmtId="0" fontId="15" fillId="4" borderId="8" xfId="11" applyFont="1" applyFill="1" applyBorder="1" applyAlignment="1">
      <alignment horizontal="center" vertical="center" wrapText="1"/>
    </xf>
    <xf numFmtId="0" fontId="15" fillId="4" borderId="9" xfId="1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166" fontId="15" fillId="0" borderId="35" xfId="6" applyNumberFormat="1" applyFont="1" applyBorder="1" applyAlignment="1">
      <alignment horizontal="center" vertical="center"/>
    </xf>
    <xf numFmtId="166" fontId="15" fillId="0" borderId="35" xfId="5" applyNumberFormat="1" applyFont="1" applyBorder="1" applyAlignment="1">
      <alignment horizontal="center" vertical="center"/>
    </xf>
    <xf numFmtId="0" fontId="15" fillId="0" borderId="35" xfId="40" applyFont="1" applyBorder="1" applyAlignment="1">
      <alignment horizontal="center" vertical="center" wrapText="1"/>
    </xf>
    <xf numFmtId="169" fontId="15" fillId="2" borderId="35" xfId="14" applyNumberFormat="1" applyFont="1" applyFill="1" applyBorder="1" applyAlignment="1">
      <alignment horizontal="center" vertical="center"/>
    </xf>
    <xf numFmtId="0" fontId="15" fillId="4" borderId="2" xfId="37" applyFont="1" applyFill="1" applyBorder="1" applyAlignment="1">
      <alignment vertical="center" wrapText="1"/>
    </xf>
    <xf numFmtId="0" fontId="14" fillId="0" borderId="0" xfId="37" applyFont="1" applyBorder="1" applyAlignment="1">
      <alignment vertical="center" wrapText="1"/>
    </xf>
    <xf numFmtId="0" fontId="14" fillId="0" borderId="24" xfId="37" applyFont="1" applyBorder="1" applyAlignment="1">
      <alignment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24" xfId="2" applyFont="1" applyBorder="1" applyAlignment="1">
      <alignment horizontal="left" vertical="center" wrapText="1"/>
    </xf>
    <xf numFmtId="0" fontId="15" fillId="0" borderId="35" xfId="37" applyFont="1" applyBorder="1" applyAlignment="1">
      <alignment vertical="center" wrapText="1"/>
    </xf>
    <xf numFmtId="166" fontId="15" fillId="0" borderId="35" xfId="37" applyNumberFormat="1" applyFont="1" applyBorder="1" applyAlignment="1">
      <alignment horizontal="center" vertical="center"/>
    </xf>
    <xf numFmtId="0" fontId="15" fillId="0" borderId="35" xfId="2" applyFont="1" applyBorder="1" applyAlignment="1">
      <alignment horizontal="left" vertical="center" wrapText="1"/>
    </xf>
    <xf numFmtId="166" fontId="15" fillId="0" borderId="35" xfId="2" applyNumberFormat="1" applyFont="1" applyBorder="1" applyAlignment="1">
      <alignment horizontal="center" vertical="center"/>
    </xf>
    <xf numFmtId="0" fontId="15" fillId="0" borderId="35" xfId="1" applyFont="1" applyBorder="1" applyAlignment="1">
      <alignment horizontal="left" vertical="center"/>
    </xf>
    <xf numFmtId="166" fontId="15" fillId="0" borderId="35" xfId="1" applyNumberFormat="1" applyFont="1" applyBorder="1" applyAlignment="1">
      <alignment horizontal="center" vertical="center"/>
    </xf>
    <xf numFmtId="166" fontId="15" fillId="0" borderId="35" xfId="36" applyNumberFormat="1" applyFont="1" applyBorder="1" applyAlignment="1">
      <alignment horizontal="center" vertical="center"/>
    </xf>
    <xf numFmtId="0" fontId="15" fillId="0" borderId="35" xfId="36" applyFont="1" applyBorder="1" applyAlignment="1">
      <alignment horizontal="left" vertical="center" wrapText="1"/>
    </xf>
    <xf numFmtId="0" fontId="29" fillId="0" borderId="0" xfId="0" applyFont="1"/>
    <xf numFmtId="0" fontId="31" fillId="6" borderId="41" xfId="0" applyFont="1" applyFill="1" applyBorder="1" applyAlignment="1">
      <alignment horizontal="left" vertical="center" wrapText="1"/>
    </xf>
    <xf numFmtId="0" fontId="32" fillId="0" borderId="20" xfId="0" applyFont="1" applyBorder="1" applyAlignment="1">
      <alignment horizontal="center" vertical="center"/>
    </xf>
    <xf numFmtId="0" fontId="29" fillId="0" borderId="0" xfId="0" applyFont="1" applyBorder="1"/>
    <xf numFmtId="0" fontId="0" fillId="0" borderId="0" xfId="0" applyFont="1" applyBorder="1" applyAlignment="1">
      <alignment vertical="center" wrapText="1"/>
    </xf>
    <xf numFmtId="0" fontId="14" fillId="0" borderId="0" xfId="3" applyFont="1" applyBorder="1" applyAlignment="1">
      <alignment vertical="center" wrapText="1"/>
    </xf>
    <xf numFmtId="0" fontId="15" fillId="0" borderId="35" xfId="5" applyFont="1" applyBorder="1" applyAlignment="1">
      <alignment horizontal="left" vertical="center" wrapText="1"/>
    </xf>
    <xf numFmtId="0" fontId="14" fillId="0" borderId="0" xfId="5" applyFont="1" applyBorder="1" applyAlignment="1">
      <alignment horizontal="left" vertical="center" wrapText="1"/>
    </xf>
    <xf numFmtId="0" fontId="14" fillId="0" borderId="24" xfId="5" applyFont="1" applyBorder="1" applyAlignment="1">
      <alignment horizontal="left" vertical="center" wrapText="1"/>
    </xf>
    <xf numFmtId="0" fontId="30" fillId="6" borderId="15" xfId="0" applyFont="1" applyFill="1" applyBorder="1" applyAlignment="1">
      <alignment horizontal="center" vertical="center" wrapText="1"/>
    </xf>
    <xf numFmtId="0" fontId="34" fillId="6" borderId="37" xfId="0" applyFont="1" applyFill="1" applyBorder="1" applyAlignment="1">
      <alignment horizontal="center" vertical="center" wrapText="1"/>
    </xf>
    <xf numFmtId="0" fontId="15" fillId="4" borderId="34" xfId="9" applyFont="1" applyFill="1" applyBorder="1" applyAlignment="1">
      <alignment horizontal="center" vertical="center" wrapText="1"/>
    </xf>
    <xf numFmtId="0" fontId="15" fillId="0" borderId="0" xfId="9" applyFont="1" applyBorder="1" applyAlignment="1">
      <alignment horizontal="right" vertical="center" wrapText="1"/>
    </xf>
    <xf numFmtId="0" fontId="15" fillId="0" borderId="24" xfId="9" applyFont="1" applyBorder="1" applyAlignment="1">
      <alignment horizontal="right" vertical="center" wrapText="1"/>
    </xf>
    <xf numFmtId="0" fontId="15" fillId="0" borderId="7" xfId="10" applyFont="1" applyBorder="1" applyAlignment="1">
      <alignment horizontal="left" vertical="center"/>
    </xf>
    <xf numFmtId="0" fontId="8" fillId="0" borderId="24" xfId="10" applyFont="1" applyBorder="1" applyAlignment="1">
      <alignment horizontal="left" vertical="top"/>
    </xf>
    <xf numFmtId="0" fontId="0" fillId="0" borderId="0" xfId="0" applyFont="1"/>
    <xf numFmtId="0" fontId="29" fillId="2" borderId="0" xfId="0" applyFont="1" applyFill="1"/>
    <xf numFmtId="0" fontId="0" fillId="6" borderId="0" xfId="0" applyFont="1" applyFill="1"/>
    <xf numFmtId="0" fontId="11" fillId="6" borderId="0" xfId="33" applyFont="1" applyFill="1" applyBorder="1" applyAlignment="1">
      <alignment horizontal="left" vertical="center"/>
    </xf>
    <xf numFmtId="0" fontId="0" fillId="2" borderId="0" xfId="33" applyFont="1" applyFill="1" applyBorder="1" applyAlignment="1">
      <alignment horizontal="left" vertical="center"/>
    </xf>
    <xf numFmtId="0" fontId="9" fillId="2" borderId="0" xfId="33" applyFont="1" applyFill="1" applyBorder="1" applyAlignment="1">
      <alignment horizontal="left" vertical="center"/>
    </xf>
    <xf numFmtId="0" fontId="11" fillId="2" borderId="6" xfId="33" applyFont="1" applyFill="1" applyBorder="1" applyAlignment="1">
      <alignment vertical="center"/>
    </xf>
    <xf numFmtId="0" fontId="10" fillId="2" borderId="7" xfId="33" applyFont="1" applyFill="1" applyBorder="1" applyAlignment="1">
      <alignment horizontal="left" vertical="center"/>
    </xf>
    <xf numFmtId="166" fontId="15" fillId="0" borderId="7" xfId="13" applyNumberFormat="1" applyFont="1" applyBorder="1" applyAlignment="1">
      <alignment horizontal="center" vertical="center"/>
    </xf>
    <xf numFmtId="0" fontId="15" fillId="4" borderId="10" xfId="13" applyFont="1" applyFill="1" applyBorder="1" applyAlignment="1">
      <alignment horizontal="center" vertical="center" wrapText="1"/>
    </xf>
    <xf numFmtId="0" fontId="15" fillId="0" borderId="7" xfId="13" applyFont="1" applyBorder="1" applyAlignment="1">
      <alignment horizontal="left" vertical="center" wrapText="1"/>
    </xf>
    <xf numFmtId="0" fontId="14" fillId="0" borderId="0" xfId="13" applyFont="1" applyBorder="1" applyAlignment="1">
      <alignment horizontal="left" vertical="center" wrapText="1"/>
    </xf>
    <xf numFmtId="0" fontId="14" fillId="0" borderId="6" xfId="13" applyFont="1" applyBorder="1" applyAlignment="1">
      <alignment horizontal="left" vertical="center" wrapText="1"/>
    </xf>
    <xf numFmtId="0" fontId="37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3" applyFont="1" applyBorder="1" applyAlignment="1">
      <alignment horizontal="left" vertical="center" wrapText="1"/>
    </xf>
    <xf numFmtId="0" fontId="14" fillId="0" borderId="0" xfId="3" applyFont="1" applyBorder="1" applyAlignment="1">
      <alignment horizontal="left" vertical="center" wrapText="1"/>
    </xf>
    <xf numFmtId="0" fontId="14" fillId="0" borderId="24" xfId="3" applyFont="1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8" fillId="0" borderId="17" xfId="0" applyFont="1" applyBorder="1"/>
    <xf numFmtId="0" fontId="8" fillId="5" borderId="0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38" fillId="0" borderId="0" xfId="12" applyFont="1" applyFill="1" applyBorder="1" applyAlignment="1">
      <alignment vertical="top" wrapText="1"/>
    </xf>
    <xf numFmtId="165" fontId="38" fillId="0" borderId="0" xfId="12" applyNumberFormat="1" applyFont="1" applyFill="1" applyBorder="1" applyAlignment="1">
      <alignment horizontal="right" vertical="center"/>
    </xf>
    <xf numFmtId="166" fontId="38" fillId="0" borderId="0" xfId="12" applyNumberFormat="1" applyFont="1" applyFill="1" applyBorder="1" applyAlignment="1">
      <alignment horizontal="right" vertical="center"/>
    </xf>
    <xf numFmtId="0" fontId="38" fillId="0" borderId="0" xfId="39" applyFont="1" applyFill="1" applyBorder="1" applyAlignment="1">
      <alignment vertical="top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27" fillId="0" borderId="17" xfId="41" applyFont="1" applyFill="1" applyBorder="1" applyAlignment="1">
      <alignment vertical="center"/>
    </xf>
    <xf numFmtId="0" fontId="40" fillId="0" borderId="0" xfId="15" applyFont="1"/>
    <xf numFmtId="0" fontId="41" fillId="0" borderId="0" xfId="0" applyFont="1"/>
    <xf numFmtId="0" fontId="39" fillId="0" borderId="0" xfId="0" applyFont="1" applyFill="1" applyAlignment="1">
      <alignment vertical="center"/>
    </xf>
    <xf numFmtId="168" fontId="0" fillId="0" borderId="0" xfId="14" applyNumberFormat="1" applyFont="1" applyAlignment="1">
      <alignment vertical="center"/>
    </xf>
    <xf numFmtId="37" fontId="5" fillId="0" borderId="0" xfId="14" applyNumberFormat="1" applyFont="1" applyBorder="1" applyAlignment="1">
      <alignment horizontal="center" vertical="center"/>
    </xf>
    <xf numFmtId="3" fontId="14" fillId="6" borderId="0" xfId="14" applyNumberFormat="1" applyFont="1" applyFill="1" applyBorder="1" applyAlignment="1">
      <alignment horizontal="center" vertical="center"/>
    </xf>
    <xf numFmtId="37" fontId="5" fillId="0" borderId="24" xfId="14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5" fillId="4" borderId="22" xfId="22" applyFont="1" applyFill="1" applyBorder="1" applyAlignment="1">
      <alignment horizontal="center" vertical="center" wrapText="1"/>
    </xf>
    <xf numFmtId="0" fontId="15" fillId="0" borderId="35" xfId="22" applyFont="1" applyBorder="1" applyAlignment="1">
      <alignment horizontal="left" vertical="center" wrapText="1"/>
    </xf>
    <xf numFmtId="165" fontId="15" fillId="0" borderId="35" xfId="22" applyNumberFormat="1" applyFont="1" applyBorder="1" applyAlignment="1">
      <alignment horizontal="center" vertical="center"/>
    </xf>
    <xf numFmtId="166" fontId="15" fillId="0" borderId="35" xfId="22" applyNumberFormat="1" applyFont="1" applyBorder="1" applyAlignment="1">
      <alignment horizontal="center" vertical="center"/>
    </xf>
    <xf numFmtId="0" fontId="0" fillId="0" borderId="0" xfId="0" applyAlignment="1"/>
    <xf numFmtId="165" fontId="15" fillId="0" borderId="35" xfId="24" applyNumberFormat="1" applyFont="1" applyBorder="1" applyAlignment="1">
      <alignment horizontal="center" vertical="center"/>
    </xf>
    <xf numFmtId="166" fontId="15" fillId="0" borderId="35" xfId="24" applyNumberFormat="1" applyFont="1" applyBorder="1" applyAlignment="1">
      <alignment horizontal="center" vertical="center"/>
    </xf>
    <xf numFmtId="0" fontId="15" fillId="0" borderId="35" xfId="24" applyFont="1" applyBorder="1" applyAlignment="1">
      <alignment horizontal="left" vertical="center" wrapText="1"/>
    </xf>
    <xf numFmtId="0" fontId="14" fillId="0" borderId="0" xfId="24" applyFont="1" applyBorder="1" applyAlignment="1">
      <alignment horizontal="left" vertical="center" wrapText="1"/>
    </xf>
    <xf numFmtId="165" fontId="8" fillId="0" borderId="24" xfId="24" applyNumberFormat="1" applyFont="1" applyBorder="1" applyAlignment="1">
      <alignment horizontal="center" vertical="center"/>
    </xf>
    <xf numFmtId="166" fontId="8" fillId="0" borderId="24" xfId="24" applyNumberFormat="1" applyFont="1" applyBorder="1" applyAlignment="1">
      <alignment horizontal="center" vertical="center"/>
    </xf>
    <xf numFmtId="0" fontId="15" fillId="4" borderId="43" xfId="25" applyFont="1" applyFill="1" applyBorder="1" applyAlignment="1">
      <alignment horizontal="center" vertical="center" wrapText="1"/>
    </xf>
    <xf numFmtId="0" fontId="15" fillId="4" borderId="44" xfId="25" applyFont="1" applyFill="1" applyBorder="1" applyAlignment="1">
      <alignment horizontal="center" vertical="center" wrapText="1"/>
    </xf>
    <xf numFmtId="165" fontId="15" fillId="0" borderId="7" xfId="25" applyNumberFormat="1" applyFont="1" applyBorder="1" applyAlignment="1">
      <alignment horizontal="center" vertical="center"/>
    </xf>
    <xf numFmtId="166" fontId="15" fillId="0" borderId="7" xfId="25" applyNumberFormat="1" applyFont="1" applyBorder="1" applyAlignment="1">
      <alignment horizontal="center" vertical="center"/>
    </xf>
    <xf numFmtId="0" fontId="23" fillId="2" borderId="17" xfId="41" applyFont="1" applyFill="1" applyBorder="1" applyAlignment="1">
      <alignment horizontal="center" vertical="center"/>
    </xf>
    <xf numFmtId="0" fontId="15" fillId="0" borderId="0" xfId="24" applyFont="1" applyBorder="1" applyAlignment="1">
      <alignment horizontal="left" vertical="center" wrapText="1"/>
    </xf>
    <xf numFmtId="165" fontId="15" fillId="0" borderId="35" xfId="26" applyNumberFormat="1" applyFont="1" applyBorder="1" applyAlignment="1">
      <alignment horizontal="center" vertical="center"/>
    </xf>
    <xf numFmtId="166" fontId="15" fillId="0" borderId="35" xfId="26" applyNumberFormat="1" applyFont="1" applyBorder="1" applyAlignment="1">
      <alignment horizontal="center" vertical="center"/>
    </xf>
    <xf numFmtId="0" fontId="15" fillId="0" borderId="35" xfId="26" applyFont="1" applyBorder="1" applyAlignment="1">
      <alignment horizontal="left" vertical="center" wrapText="1"/>
    </xf>
    <xf numFmtId="0" fontId="14" fillId="0" borderId="0" xfId="26" applyFont="1" applyBorder="1" applyAlignment="1">
      <alignment horizontal="left" vertical="center" wrapText="1"/>
    </xf>
    <xf numFmtId="165" fontId="8" fillId="0" borderId="24" xfId="26" applyNumberFormat="1" applyFont="1" applyBorder="1" applyAlignment="1">
      <alignment horizontal="center" vertical="center"/>
    </xf>
    <xf numFmtId="169" fontId="14" fillId="0" borderId="0" xfId="26" applyNumberFormat="1" applyFont="1" applyBorder="1" applyAlignment="1">
      <alignment horizontal="center" vertical="center"/>
    </xf>
    <xf numFmtId="169" fontId="8" fillId="0" borderId="24" xfId="26" applyNumberFormat="1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 wrapText="1"/>
    </xf>
    <xf numFmtId="166" fontId="0" fillId="2" borderId="0" xfId="0" applyNumberFormat="1" applyFont="1" applyFill="1" applyBorder="1" applyAlignment="1">
      <alignment horizontal="right" vertical="center" indent="2"/>
    </xf>
    <xf numFmtId="165" fontId="0" fillId="2" borderId="0" xfId="0" applyNumberFormat="1" applyFont="1" applyFill="1" applyBorder="1" applyAlignment="1">
      <alignment horizontal="right" vertical="center" indent="2"/>
    </xf>
    <xf numFmtId="166" fontId="11" fillId="2" borderId="0" xfId="0" applyNumberFormat="1" applyFont="1" applyFill="1" applyBorder="1" applyAlignment="1">
      <alignment horizontal="right" vertical="center" indent="2"/>
    </xf>
    <xf numFmtId="166" fontId="0" fillId="2" borderId="24" xfId="0" applyNumberFormat="1" applyFont="1" applyFill="1" applyBorder="1" applyAlignment="1">
      <alignment horizontal="right" vertical="center" indent="2"/>
    </xf>
    <xf numFmtId="165" fontId="0" fillId="2" borderId="0" xfId="0" applyNumberFormat="1" applyFont="1" applyFill="1" applyBorder="1" applyAlignment="1">
      <alignment horizontal="right" vertical="center" indent="3"/>
    </xf>
    <xf numFmtId="165" fontId="11" fillId="2" borderId="0" xfId="0" applyNumberFormat="1" applyFont="1" applyFill="1" applyBorder="1" applyAlignment="1">
      <alignment horizontal="right" vertical="center" indent="3"/>
    </xf>
    <xf numFmtId="165" fontId="0" fillId="2" borderId="24" xfId="0" applyNumberFormat="1" applyFont="1" applyFill="1" applyBorder="1" applyAlignment="1">
      <alignment horizontal="right" vertical="center" indent="3"/>
    </xf>
    <xf numFmtId="1" fontId="0" fillId="2" borderId="0" xfId="0" applyNumberFormat="1" applyFont="1" applyFill="1" applyBorder="1" applyAlignment="1">
      <alignment horizontal="right" vertical="center" indent="3"/>
    </xf>
    <xf numFmtId="0" fontId="40" fillId="0" borderId="0" xfId="0" applyFont="1"/>
    <xf numFmtId="0" fontId="2" fillId="0" borderId="17" xfId="43" applyBorder="1"/>
    <xf numFmtId="0" fontId="2" fillId="0" borderId="0" xfId="43"/>
    <xf numFmtId="165" fontId="14" fillId="0" borderId="0" xfId="43" applyNumberFormat="1" applyFont="1" applyBorder="1" applyAlignment="1">
      <alignment horizontal="center" vertical="center"/>
    </xf>
    <xf numFmtId="165" fontId="14" fillId="0" borderId="24" xfId="43" applyNumberFormat="1" applyFont="1" applyBorder="1" applyAlignment="1">
      <alignment horizontal="center" vertical="center"/>
    </xf>
    <xf numFmtId="166" fontId="14" fillId="0" borderId="24" xfId="43" applyNumberFormat="1" applyFont="1" applyBorder="1" applyAlignment="1">
      <alignment horizontal="center" vertical="center"/>
    </xf>
    <xf numFmtId="0" fontId="2" fillId="0" borderId="17" xfId="44" applyBorder="1"/>
    <xf numFmtId="0" fontId="4" fillId="0" borderId="0" xfId="44" applyFont="1" applyBorder="1" applyAlignment="1">
      <alignment horizontal="center" wrapText="1"/>
    </xf>
    <xf numFmtId="0" fontId="2" fillId="0" borderId="0" xfId="44"/>
    <xf numFmtId="166" fontId="4" fillId="0" borderId="0" xfId="44" applyNumberFormat="1" applyFont="1" applyBorder="1" applyAlignment="1">
      <alignment horizontal="right" vertical="center"/>
    </xf>
    <xf numFmtId="0" fontId="4" fillId="0" borderId="0" xfId="44" applyFont="1" applyBorder="1" applyAlignment="1">
      <alignment horizontal="left" vertical="center" wrapText="1"/>
    </xf>
    <xf numFmtId="0" fontId="3" fillId="0" borderId="0" xfId="45" applyFont="1" applyBorder="1" applyAlignment="1">
      <alignment vertical="center"/>
    </xf>
    <xf numFmtId="0" fontId="2" fillId="0" borderId="17" xfId="17" applyBorder="1"/>
    <xf numFmtId="0" fontId="2" fillId="0" borderId="0" xfId="17" applyAlignment="1"/>
    <xf numFmtId="0" fontId="2" fillId="0" borderId="17" xfId="18" applyBorder="1"/>
    <xf numFmtId="0" fontId="2" fillId="0" borderId="17" xfId="19" applyBorder="1"/>
    <xf numFmtId="0" fontId="2" fillId="0" borderId="17" xfId="20" applyBorder="1"/>
    <xf numFmtId="1" fontId="0" fillId="0" borderId="0" xfId="0" applyNumberFormat="1" applyAlignment="1"/>
    <xf numFmtId="165" fontId="15" fillId="4" borderId="23" xfId="34" applyNumberFormat="1" applyFont="1" applyFill="1" applyBorder="1" applyAlignment="1">
      <alignment horizontal="center" vertical="center"/>
    </xf>
    <xf numFmtId="0" fontId="14" fillId="0" borderId="24" xfId="43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14" fillId="0" borderId="0" xfId="43" applyFont="1" applyBorder="1" applyAlignment="1">
      <alignment horizontal="left" vertical="center" wrapText="1"/>
    </xf>
    <xf numFmtId="0" fontId="2" fillId="0" borderId="0" xfId="43" applyAlignment="1">
      <alignment vertical="center"/>
    </xf>
    <xf numFmtId="169" fontId="14" fillId="0" borderId="0" xfId="43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horizontal="left" vertical="center"/>
    </xf>
    <xf numFmtId="169" fontId="0" fillId="0" borderId="0" xfId="0" applyNumberFormat="1" applyFont="1" applyAlignment="1">
      <alignment horizontal="center" vertical="center"/>
    </xf>
    <xf numFmtId="1" fontId="14" fillId="2" borderId="27" xfId="47" applyNumberFormat="1" applyFont="1" applyFill="1" applyBorder="1" applyAlignment="1">
      <alignment horizontal="left" vertical="center"/>
    </xf>
    <xf numFmtId="3" fontId="14" fillId="2" borderId="27" xfId="47" applyNumberFormat="1" applyFont="1" applyFill="1" applyBorder="1" applyAlignment="1">
      <alignment horizontal="center" vertical="center"/>
    </xf>
    <xf numFmtId="169" fontId="14" fillId="2" borderId="27" xfId="47" applyNumberFormat="1" applyFont="1" applyFill="1" applyBorder="1" applyAlignment="1">
      <alignment horizontal="center" vertical="center"/>
    </xf>
    <xf numFmtId="1" fontId="14" fillId="2" borderId="0" xfId="47" applyNumberFormat="1" applyFont="1" applyFill="1" applyBorder="1" applyAlignment="1">
      <alignment horizontal="left" vertical="center"/>
    </xf>
    <xf numFmtId="3" fontId="14" fillId="2" borderId="0" xfId="47" applyNumberFormat="1" applyFont="1" applyFill="1" applyBorder="1" applyAlignment="1">
      <alignment horizontal="center" vertical="center"/>
    </xf>
    <xf numFmtId="169" fontId="14" fillId="2" borderId="0" xfId="47" applyNumberFormat="1" applyFont="1" applyFill="1" applyBorder="1" applyAlignment="1">
      <alignment horizontal="center" vertical="center"/>
    </xf>
    <xf numFmtId="1" fontId="14" fillId="2" borderId="24" xfId="47" applyNumberFormat="1" applyFont="1" applyFill="1" applyBorder="1" applyAlignment="1">
      <alignment horizontal="left" vertical="center"/>
    </xf>
    <xf numFmtId="3" fontId="14" fillId="2" borderId="24" xfId="47" applyNumberFormat="1" applyFont="1" applyFill="1" applyBorder="1" applyAlignment="1">
      <alignment horizontal="center" vertical="center"/>
    </xf>
    <xf numFmtId="169" fontId="14" fillId="2" borderId="24" xfId="47" applyNumberFormat="1" applyFont="1" applyFill="1" applyBorder="1" applyAlignment="1">
      <alignment horizontal="center" vertical="center"/>
    </xf>
    <xf numFmtId="168" fontId="11" fillId="0" borderId="0" xfId="14" applyNumberFormat="1" applyFont="1" applyBorder="1" applyAlignment="1">
      <alignment vertical="center" wrapText="1"/>
    </xf>
    <xf numFmtId="0" fontId="0" fillId="0" borderId="0" xfId="0" applyFill="1" applyBorder="1" applyAlignment="1"/>
    <xf numFmtId="0" fontId="21" fillId="0" borderId="0" xfId="20" applyFont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169" fontId="8" fillId="5" borderId="0" xfId="0" applyNumberFormat="1" applyFont="1" applyFill="1" applyBorder="1" applyAlignment="1">
      <alignment horizontal="center" vertical="center" wrapText="1"/>
    </xf>
    <xf numFmtId="1" fontId="8" fillId="5" borderId="0" xfId="0" applyNumberFormat="1" applyFont="1" applyFill="1" applyBorder="1" applyAlignment="1">
      <alignment horizontal="center" vertical="center" wrapText="1"/>
    </xf>
    <xf numFmtId="0" fontId="0" fillId="0" borderId="0" xfId="8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8" applyFont="1" applyBorder="1" applyAlignment="1">
      <alignment horizontal="left" vertical="center"/>
    </xf>
    <xf numFmtId="0" fontId="0" fillId="0" borderId="6" xfId="8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14" fillId="0" borderId="0" xfId="44" applyFont="1" applyFill="1" applyBorder="1" applyAlignment="1">
      <alignment horizontal="center" vertical="center" wrapText="1"/>
    </xf>
    <xf numFmtId="165" fontId="14" fillId="0" borderId="0" xfId="44" applyNumberFormat="1" applyFont="1" applyFill="1" applyBorder="1" applyAlignment="1">
      <alignment horizontal="center" vertical="center"/>
    </xf>
    <xf numFmtId="166" fontId="14" fillId="0" borderId="0" xfId="44" applyNumberFormat="1" applyFont="1" applyFill="1" applyBorder="1" applyAlignment="1">
      <alignment horizontal="center" vertical="center"/>
    </xf>
    <xf numFmtId="168" fontId="10" fillId="0" borderId="0" xfId="14" applyNumberFormat="1" applyFont="1" applyBorder="1" applyAlignment="1">
      <alignment horizontal="left" vertical="top"/>
    </xf>
    <xf numFmtId="168" fontId="21" fillId="0" borderId="0" xfId="14" applyNumberFormat="1" applyFont="1" applyBorder="1" applyAlignment="1">
      <alignment horizontal="left" vertical="center" wrapText="1"/>
    </xf>
    <xf numFmtId="0" fontId="5" fillId="4" borderId="50" xfId="47" applyFont="1" applyFill="1" applyBorder="1" applyAlignment="1">
      <alignment horizontal="center" vertical="center" wrapText="1"/>
    </xf>
    <xf numFmtId="0" fontId="5" fillId="4" borderId="51" xfId="47" applyFont="1" applyFill="1" applyBorder="1" applyAlignment="1">
      <alignment horizontal="center" vertical="center" wrapText="1"/>
    </xf>
    <xf numFmtId="0" fontId="5" fillId="4" borderId="21" xfId="47" applyFont="1" applyFill="1" applyBorder="1" applyAlignment="1">
      <alignment horizontal="center" vertical="center" wrapText="1"/>
    </xf>
    <xf numFmtId="0" fontId="5" fillId="4" borderId="52" xfId="47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center"/>
    </xf>
    <xf numFmtId="3" fontId="15" fillId="2" borderId="23" xfId="47" applyNumberFormat="1" applyFont="1" applyFill="1" applyBorder="1" applyAlignment="1">
      <alignment horizontal="center" vertical="center"/>
    </xf>
    <xf numFmtId="0" fontId="14" fillId="2" borderId="0" xfId="50" applyFont="1" applyFill="1" applyBorder="1" applyAlignment="1">
      <alignment horizontal="left" vertical="center" wrapText="1"/>
    </xf>
    <xf numFmtId="166" fontId="14" fillId="2" borderId="0" xfId="47" applyNumberFormat="1" applyFont="1" applyFill="1" applyBorder="1" applyAlignment="1">
      <alignment horizontal="center" vertical="center"/>
    </xf>
    <xf numFmtId="0" fontId="14" fillId="2" borderId="24" xfId="50" applyFont="1" applyFill="1" applyBorder="1" applyAlignment="1">
      <alignment horizontal="left" vertical="center" wrapText="1"/>
    </xf>
    <xf numFmtId="166" fontId="14" fillId="2" borderId="24" xfId="47" applyNumberFormat="1" applyFont="1" applyFill="1" applyBorder="1" applyAlignment="1">
      <alignment horizontal="center" vertical="center"/>
    </xf>
    <xf numFmtId="0" fontId="5" fillId="4" borderId="27" xfId="48" applyFont="1" applyFill="1" applyBorder="1" applyAlignment="1">
      <alignment horizontal="center" vertical="center" wrapText="1"/>
    </xf>
    <xf numFmtId="0" fontId="5" fillId="4" borderId="53" xfId="48" applyFont="1" applyFill="1" applyBorder="1" applyAlignment="1">
      <alignment horizontal="center" vertical="center" wrapText="1"/>
    </xf>
    <xf numFmtId="0" fontId="33" fillId="0" borderId="42" xfId="0" applyFont="1" applyBorder="1" applyAlignment="1">
      <alignment horizontal="left" vertical="center"/>
    </xf>
    <xf numFmtId="0" fontId="23" fillId="2" borderId="1" xfId="41" applyFont="1" applyFill="1" applyBorder="1" applyAlignment="1">
      <alignment vertical="center" wrapText="1"/>
    </xf>
    <xf numFmtId="0" fontId="19" fillId="0" borderId="16" xfId="41" applyBorder="1" applyAlignment="1">
      <alignment horizontal="left" vertical="center" wrapText="1"/>
    </xf>
    <xf numFmtId="0" fontId="19" fillId="0" borderId="16" xfId="41" applyBorder="1" applyAlignment="1">
      <alignment horizontal="left" vertical="center"/>
    </xf>
    <xf numFmtId="0" fontId="15" fillId="0" borderId="0" xfId="4" applyFont="1" applyBorder="1" applyAlignment="1"/>
    <xf numFmtId="0" fontId="15" fillId="0" borderId="0" xfId="7" applyFont="1" applyBorder="1" applyAlignment="1"/>
    <xf numFmtId="166" fontId="0" fillId="0" borderId="0" xfId="8" applyNumberFormat="1" applyFont="1" applyBorder="1" applyAlignment="1">
      <alignment horizontal="center" vertical="center"/>
    </xf>
    <xf numFmtId="169" fontId="0" fillId="0" borderId="6" xfId="8" applyNumberFormat="1" applyFont="1" applyBorder="1" applyAlignment="1">
      <alignment horizontal="center" vertical="center"/>
    </xf>
    <xf numFmtId="166" fontId="0" fillId="0" borderId="6" xfId="8" applyNumberFormat="1" applyFont="1" applyBorder="1" applyAlignment="1">
      <alignment horizontal="center" vertical="center"/>
    </xf>
    <xf numFmtId="0" fontId="37" fillId="2" borderId="18" xfId="0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0" fontId="36" fillId="0" borderId="17" xfId="41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vertical="center" wrapText="1"/>
    </xf>
    <xf numFmtId="0" fontId="37" fillId="2" borderId="0" xfId="0" applyFont="1" applyFill="1" applyAlignment="1">
      <alignment vertical="center" wrapText="1"/>
    </xf>
    <xf numFmtId="0" fontId="39" fillId="2" borderId="18" xfId="0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39" fillId="2" borderId="18" xfId="0" applyFont="1" applyFill="1" applyBorder="1" applyAlignment="1">
      <alignment vertical="center" wrapText="1"/>
    </xf>
    <xf numFmtId="0" fontId="39" fillId="2" borderId="0" xfId="0" applyFont="1" applyFill="1" applyAlignment="1">
      <alignment vertical="center" wrapText="1"/>
    </xf>
    <xf numFmtId="168" fontId="25" fillId="2" borderId="0" xfId="14" applyNumberFormat="1" applyFont="1" applyFill="1" applyBorder="1" applyAlignment="1">
      <alignment horizontal="left" vertical="center" wrapText="1"/>
    </xf>
    <xf numFmtId="168" fontId="12" fillId="2" borderId="0" xfId="14" applyNumberFormat="1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center" vertical="center"/>
    </xf>
    <xf numFmtId="0" fontId="15" fillId="0" borderId="23" xfId="23" applyFont="1" applyBorder="1" applyAlignment="1">
      <alignment horizontal="left" vertical="center" wrapText="1"/>
    </xf>
    <xf numFmtId="165" fontId="5" fillId="0" borderId="23" xfId="23" applyNumberFormat="1" applyFont="1" applyBorder="1" applyAlignment="1">
      <alignment horizontal="center" vertical="center"/>
    </xf>
    <xf numFmtId="166" fontId="15" fillId="0" borderId="23" xfId="23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25" fillId="2" borderId="0" xfId="29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9" fillId="2" borderId="0" xfId="0" applyFont="1" applyFill="1" applyBorder="1" applyAlignment="1">
      <alignment vertical="center"/>
    </xf>
    <xf numFmtId="0" fontId="44" fillId="2" borderId="0" xfId="45" applyFont="1" applyFill="1" applyBorder="1" applyAlignment="1">
      <alignment vertical="center"/>
    </xf>
    <xf numFmtId="0" fontId="39" fillId="2" borderId="0" xfId="0" applyFont="1" applyFill="1" applyBorder="1" applyAlignment="1">
      <alignment vertical="center" wrapText="1"/>
    </xf>
    <xf numFmtId="169" fontId="15" fillId="0" borderId="23" xfId="49" applyNumberFormat="1" applyFont="1" applyBorder="1" applyAlignment="1">
      <alignment horizontal="center" vertical="center"/>
    </xf>
    <xf numFmtId="2" fontId="10" fillId="2" borderId="45" xfId="0" applyNumberFormat="1" applyFont="1" applyFill="1" applyBorder="1" applyAlignment="1">
      <alignment horizontal="center" vertical="center"/>
    </xf>
    <xf numFmtId="0" fontId="19" fillId="2" borderId="16" xfId="41" applyFill="1" applyBorder="1" applyAlignment="1">
      <alignment horizontal="left" vertical="center" wrapText="1"/>
    </xf>
    <xf numFmtId="0" fontId="19" fillId="0" borderId="16" xfId="41" applyBorder="1" applyAlignment="1">
      <alignment vertical="center"/>
    </xf>
    <xf numFmtId="0" fontId="12" fillId="0" borderId="16" xfId="41" applyFont="1" applyBorder="1"/>
    <xf numFmtId="0" fontId="12" fillId="2" borderId="1" xfId="41" applyFont="1" applyFill="1" applyBorder="1" applyAlignment="1">
      <alignment vertical="center"/>
    </xf>
    <xf numFmtId="0" fontId="39" fillId="2" borderId="18" xfId="0" applyFont="1" applyFill="1" applyBorder="1" applyAlignment="1">
      <alignment horizontal="center" vertical="center"/>
    </xf>
    <xf numFmtId="3" fontId="15" fillId="0" borderId="35" xfId="36" applyNumberFormat="1" applyFont="1" applyBorder="1" applyAlignment="1">
      <alignment horizontal="center" vertical="center"/>
    </xf>
    <xf numFmtId="3" fontId="14" fillId="0" borderId="0" xfId="36" applyNumberFormat="1" applyFont="1" applyBorder="1" applyAlignment="1">
      <alignment horizontal="center" vertical="center"/>
    </xf>
    <xf numFmtId="3" fontId="14" fillId="0" borderId="5" xfId="36" applyNumberFormat="1" applyFont="1" applyBorder="1" applyAlignment="1">
      <alignment horizontal="center" vertical="center"/>
    </xf>
    <xf numFmtId="3" fontId="15" fillId="0" borderId="35" xfId="1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4" fillId="0" borderId="0" xfId="1" applyNumberFormat="1" applyFont="1" applyBorder="1" applyAlignment="1">
      <alignment horizontal="center" vertical="center"/>
    </xf>
    <xf numFmtId="3" fontId="14" fillId="0" borderId="24" xfId="1" applyNumberFormat="1" applyFont="1" applyBorder="1" applyAlignment="1">
      <alignment horizontal="center" vertical="center"/>
    </xf>
    <xf numFmtId="3" fontId="15" fillId="0" borderId="35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24" xfId="2" applyNumberFormat="1" applyFont="1" applyBorder="1" applyAlignment="1">
      <alignment horizontal="center" vertical="center"/>
    </xf>
    <xf numFmtId="3" fontId="15" fillId="0" borderId="35" xfId="37" applyNumberFormat="1" applyFont="1" applyBorder="1" applyAlignment="1">
      <alignment horizontal="center" vertical="center"/>
    </xf>
    <xf numFmtId="3" fontId="14" fillId="0" borderId="0" xfId="37" applyNumberFormat="1" applyFont="1" applyBorder="1" applyAlignment="1">
      <alignment horizontal="center" vertical="center"/>
    </xf>
    <xf numFmtId="3" fontId="14" fillId="0" borderId="24" xfId="37" applyNumberFormat="1" applyFont="1" applyBorder="1" applyAlignment="1">
      <alignment horizontal="center" vertical="center"/>
    </xf>
    <xf numFmtId="3" fontId="15" fillId="0" borderId="0" xfId="3" applyNumberFormat="1" applyFont="1" applyBorder="1" applyAlignment="1">
      <alignment horizontal="center" vertical="center"/>
    </xf>
    <xf numFmtId="3" fontId="14" fillId="0" borderId="0" xfId="3" applyNumberFormat="1" applyFont="1" applyBorder="1" applyAlignment="1">
      <alignment horizontal="center" vertical="center"/>
    </xf>
    <xf numFmtId="3" fontId="14" fillId="0" borderId="24" xfId="3" applyNumberFormat="1" applyFont="1" applyBorder="1" applyAlignment="1">
      <alignment horizontal="center" vertical="center"/>
    </xf>
    <xf numFmtId="3" fontId="15" fillId="2" borderId="35" xfId="14" applyNumberFormat="1" applyFont="1" applyFill="1" applyBorder="1" applyAlignment="1">
      <alignment horizontal="center" vertical="center"/>
    </xf>
    <xf numFmtId="3" fontId="14" fillId="0" borderId="0" xfId="4" applyNumberFormat="1" applyFont="1" applyBorder="1" applyAlignment="1">
      <alignment horizontal="center" vertical="center"/>
    </xf>
    <xf numFmtId="3" fontId="14" fillId="0" borderId="24" xfId="4" applyNumberFormat="1" applyFont="1" applyBorder="1" applyAlignment="1">
      <alignment horizontal="center" vertical="center"/>
    </xf>
    <xf numFmtId="3" fontId="15" fillId="0" borderId="35" xfId="5" applyNumberFormat="1" applyFont="1" applyBorder="1" applyAlignment="1">
      <alignment horizontal="center" vertical="center"/>
    </xf>
    <xf numFmtId="3" fontId="14" fillId="0" borderId="0" xfId="5" applyNumberFormat="1" applyFont="1" applyBorder="1" applyAlignment="1">
      <alignment horizontal="center" vertical="center"/>
    </xf>
    <xf numFmtId="3" fontId="14" fillId="0" borderId="24" xfId="5" applyNumberFormat="1" applyFont="1" applyBorder="1" applyAlignment="1">
      <alignment horizontal="center" vertical="center"/>
    </xf>
    <xf numFmtId="3" fontId="15" fillId="0" borderId="35" xfId="6" applyNumberFormat="1" applyFont="1" applyBorder="1" applyAlignment="1">
      <alignment horizontal="center" vertical="center"/>
    </xf>
    <xf numFmtId="3" fontId="14" fillId="0" borderId="0" xfId="6" applyNumberFormat="1" applyFont="1" applyBorder="1" applyAlignment="1">
      <alignment horizontal="center" vertical="center"/>
    </xf>
    <xf numFmtId="3" fontId="14" fillId="0" borderId="24" xfId="6" applyNumberFormat="1" applyFont="1" applyBorder="1" applyAlignment="1">
      <alignment horizontal="center" vertical="center"/>
    </xf>
    <xf numFmtId="3" fontId="15" fillId="2" borderId="7" xfId="11" applyNumberFormat="1" applyFont="1" applyFill="1" applyBorder="1" applyAlignment="1">
      <alignment horizontal="center" vertical="center"/>
    </xf>
    <xf numFmtId="3" fontId="15" fillId="0" borderId="7" xfId="10" applyNumberFormat="1" applyFont="1" applyBorder="1" applyAlignment="1">
      <alignment horizontal="center" vertical="center"/>
    </xf>
    <xf numFmtId="3" fontId="14" fillId="0" borderId="0" xfId="10" applyNumberFormat="1" applyFont="1" applyBorder="1" applyAlignment="1">
      <alignment horizontal="center" vertical="center"/>
    </xf>
    <xf numFmtId="3" fontId="8" fillId="0" borderId="24" xfId="10" applyNumberFormat="1" applyFont="1" applyBorder="1" applyAlignment="1">
      <alignment horizontal="center" vertical="center"/>
    </xf>
    <xf numFmtId="3" fontId="15" fillId="0" borderId="7" xfId="8" applyNumberFormat="1" applyFont="1" applyBorder="1" applyAlignment="1">
      <alignment horizontal="center" vertical="center"/>
    </xf>
    <xf numFmtId="3" fontId="0" fillId="0" borderId="0" xfId="8" applyNumberFormat="1" applyFont="1" applyBorder="1" applyAlignment="1">
      <alignment horizontal="center" vertical="center"/>
    </xf>
    <xf numFmtId="3" fontId="0" fillId="0" borderId="6" xfId="8" applyNumberFormat="1" applyFont="1" applyBorder="1" applyAlignment="1">
      <alignment horizontal="center" vertical="center"/>
    </xf>
    <xf numFmtId="169" fontId="15" fillId="0" borderId="7" xfId="10" applyNumberFormat="1" applyFont="1" applyBorder="1" applyAlignment="1">
      <alignment horizontal="center" vertical="center"/>
    </xf>
    <xf numFmtId="169" fontId="14" fillId="0" borderId="0" xfId="10" applyNumberFormat="1" applyFont="1" applyBorder="1" applyAlignment="1">
      <alignment horizontal="center" vertical="center"/>
    </xf>
    <xf numFmtId="169" fontId="8" fillId="0" borderId="24" xfId="10" applyNumberFormat="1" applyFont="1" applyBorder="1" applyAlignment="1">
      <alignment horizontal="center" vertical="center"/>
    </xf>
    <xf numFmtId="0" fontId="23" fillId="2" borderId="1" xfId="41" applyFont="1" applyFill="1" applyBorder="1" applyAlignment="1">
      <alignment horizontal="left" vertical="center"/>
    </xf>
    <xf numFmtId="3" fontId="8" fillId="5" borderId="0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3" fontId="15" fillId="0" borderId="7" xfId="13" applyNumberFormat="1" applyFont="1" applyBorder="1" applyAlignment="1">
      <alignment horizontal="center" vertical="center"/>
    </xf>
    <xf numFmtId="3" fontId="14" fillId="0" borderId="0" xfId="13" applyNumberFormat="1" applyFont="1" applyBorder="1" applyAlignment="1">
      <alignment horizontal="center" vertical="center"/>
    </xf>
    <xf numFmtId="3" fontId="14" fillId="0" borderId="6" xfId="13" applyNumberFormat="1" applyFont="1" applyBorder="1" applyAlignment="1">
      <alignment horizontal="center" vertical="center"/>
    </xf>
    <xf numFmtId="3" fontId="11" fillId="2" borderId="0" xfId="33" applyNumberFormat="1" applyFont="1" applyFill="1" applyBorder="1" applyAlignment="1">
      <alignment horizontal="center" vertical="center"/>
    </xf>
    <xf numFmtId="3" fontId="11" fillId="2" borderId="24" xfId="33" applyNumberFormat="1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14" applyNumberFormat="1" applyFont="1" applyBorder="1" applyAlignment="1">
      <alignment horizontal="left" vertical="center"/>
    </xf>
    <xf numFmtId="2" fontId="0" fillId="0" borderId="0" xfId="0" applyNumberFormat="1" applyFont="1" applyFill="1" applyBorder="1" applyAlignment="1">
      <alignment vertical="center"/>
    </xf>
    <xf numFmtId="165" fontId="0" fillId="0" borderId="0" xfId="0" applyNumberFormat="1"/>
    <xf numFmtId="1" fontId="0" fillId="0" borderId="0" xfId="0" applyNumberFormat="1"/>
    <xf numFmtId="0" fontId="14" fillId="0" borderId="0" xfId="51" applyFont="1" applyBorder="1" applyAlignment="1">
      <alignment horizontal="left" vertical="center" wrapText="1"/>
    </xf>
    <xf numFmtId="0" fontId="11" fillId="0" borderId="0" xfId="51" applyFont="1" applyBorder="1" applyAlignment="1">
      <alignment vertical="center" wrapText="1"/>
    </xf>
    <xf numFmtId="0" fontId="23" fillId="2" borderId="19" xfId="41" applyFont="1" applyFill="1" applyBorder="1" applyAlignment="1">
      <alignment horizontal="left" vertical="center"/>
    </xf>
    <xf numFmtId="37" fontId="14" fillId="6" borderId="0" xfId="14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0" fillId="0" borderId="0" xfId="5" applyFont="1" applyFill="1" applyBorder="1" applyAlignment="1"/>
    <xf numFmtId="0" fontId="10" fillId="0" borderId="0" xfId="5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Fill="1"/>
    <xf numFmtId="165" fontId="11" fillId="0" borderId="0" xfId="50" applyNumberFormat="1" applyFont="1" applyFill="1" applyBorder="1" applyAlignment="1">
      <alignment horizontal="right" vertical="center"/>
    </xf>
    <xf numFmtId="0" fontId="0" fillId="0" borderId="0" xfId="0" applyBorder="1"/>
    <xf numFmtId="0" fontId="15" fillId="0" borderId="23" xfId="50" applyFont="1" applyBorder="1" applyAlignment="1">
      <alignment horizontal="left" vertical="top" wrapText="1"/>
    </xf>
    <xf numFmtId="165" fontId="15" fillId="0" borderId="23" xfId="50" applyNumberFormat="1" applyFont="1" applyBorder="1" applyAlignment="1">
      <alignment horizontal="right" vertical="center"/>
    </xf>
    <xf numFmtId="166" fontId="15" fillId="0" borderId="23" xfId="50" applyNumberFormat="1" applyFont="1" applyBorder="1" applyAlignment="1">
      <alignment horizontal="right" vertical="center"/>
    </xf>
    <xf numFmtId="0" fontId="14" fillId="0" borderId="0" xfId="50" applyFont="1" applyBorder="1" applyAlignment="1">
      <alignment horizontal="left" vertical="top" wrapText="1"/>
    </xf>
    <xf numFmtId="166" fontId="14" fillId="0" borderId="0" xfId="50" applyNumberFormat="1" applyFont="1" applyBorder="1" applyAlignment="1">
      <alignment horizontal="right" vertical="center"/>
    </xf>
    <xf numFmtId="0" fontId="14" fillId="0" borderId="24" xfId="50" applyFont="1" applyBorder="1" applyAlignment="1">
      <alignment horizontal="left" vertical="top" wrapText="1"/>
    </xf>
    <xf numFmtId="165" fontId="14" fillId="0" borderId="24" xfId="50" applyNumberFormat="1" applyFont="1" applyBorder="1" applyAlignment="1">
      <alignment horizontal="right" vertical="center"/>
    </xf>
    <xf numFmtId="166" fontId="14" fillId="0" borderId="24" xfId="50" applyNumberFormat="1" applyFont="1" applyBorder="1" applyAlignment="1">
      <alignment horizontal="right" vertical="center"/>
    </xf>
    <xf numFmtId="2" fontId="0" fillId="0" borderId="0" xfId="21" applyNumberFormat="1" applyFont="1"/>
    <xf numFmtId="0" fontId="21" fillId="0" borderId="0" xfId="0" applyFont="1" applyBorder="1"/>
    <xf numFmtId="0" fontId="14" fillId="0" borderId="6" xfId="11" applyFont="1" applyBorder="1" applyAlignment="1">
      <alignment horizontal="left" vertical="center" wrapText="1"/>
    </xf>
    <xf numFmtId="3" fontId="14" fillId="0" borderId="6" xfId="11" applyNumberFormat="1" applyFont="1" applyBorder="1" applyAlignment="1">
      <alignment horizontal="center" vertical="center"/>
    </xf>
    <xf numFmtId="169" fontId="14" fillId="0" borderId="6" xfId="11" applyNumberFormat="1" applyFont="1" applyBorder="1" applyAlignment="1">
      <alignment horizontal="center" vertical="center"/>
    </xf>
    <xf numFmtId="0" fontId="10" fillId="0" borderId="0" xfId="11" applyFont="1" applyFill="1" applyBorder="1" applyAlignment="1">
      <alignment vertical="center"/>
    </xf>
    <xf numFmtId="169" fontId="9" fillId="0" borderId="0" xfId="21" applyNumberFormat="1" applyFont="1"/>
    <xf numFmtId="3" fontId="15" fillId="0" borderId="0" xfId="9" applyNumberFormat="1" applyFont="1" applyBorder="1" applyAlignment="1">
      <alignment vertical="center"/>
    </xf>
    <xf numFmtId="3" fontId="15" fillId="0" borderId="24" xfId="9" applyNumberFormat="1" applyFont="1" applyBorder="1" applyAlignment="1">
      <alignment vertical="center"/>
    </xf>
    <xf numFmtId="166" fontId="15" fillId="0" borderId="0" xfId="9" applyNumberFormat="1" applyFont="1" applyBorder="1" applyAlignment="1">
      <alignment vertical="center"/>
    </xf>
    <xf numFmtId="166" fontId="15" fillId="0" borderId="24" xfId="9" applyNumberFormat="1" applyFont="1" applyBorder="1" applyAlignment="1">
      <alignment vertical="center"/>
    </xf>
    <xf numFmtId="0" fontId="10" fillId="0" borderId="0" xfId="9" applyFont="1" applyFill="1" applyBorder="1" applyAlignment="1">
      <alignment vertical="center"/>
    </xf>
    <xf numFmtId="0" fontId="46" fillId="0" borderId="0" xfId="9" applyFont="1" applyFill="1" applyBorder="1" applyAlignment="1">
      <alignment vertical="center" wrapText="1"/>
    </xf>
    <xf numFmtId="171" fontId="0" fillId="0" borderId="0" xfId="21" applyNumberFormat="1" applyFont="1" applyAlignment="1">
      <alignment horizontal="left" vertical="center"/>
    </xf>
    <xf numFmtId="169" fontId="11" fillId="6" borderId="0" xfId="0" applyNumberFormat="1" applyFont="1" applyFill="1" applyBorder="1" applyAlignment="1">
      <alignment horizontal="left" vertical="center" indent="4"/>
    </xf>
    <xf numFmtId="169" fontId="11" fillId="2" borderId="0" xfId="0" applyNumberFormat="1" applyFont="1" applyFill="1" applyBorder="1" applyAlignment="1">
      <alignment vertical="center"/>
    </xf>
    <xf numFmtId="169" fontId="0" fillId="2" borderId="0" xfId="0" applyNumberFormat="1" applyFont="1" applyFill="1" applyBorder="1" applyAlignment="1">
      <alignment vertical="center"/>
    </xf>
    <xf numFmtId="169" fontId="11" fillId="2" borderId="6" xfId="0" applyNumberFormat="1" applyFont="1" applyFill="1" applyBorder="1" applyAlignment="1">
      <alignment vertical="center"/>
    </xf>
    <xf numFmtId="3" fontId="9" fillId="0" borderId="0" xfId="0" applyNumberFormat="1" applyFont="1" applyFill="1"/>
    <xf numFmtId="0" fontId="12" fillId="0" borderId="0" xfId="12" applyFont="1" applyFill="1" applyBorder="1" applyAlignment="1">
      <alignment horizontal="center" vertical="center" wrapText="1"/>
    </xf>
    <xf numFmtId="0" fontId="10" fillId="0" borderId="24" xfId="14" applyNumberFormat="1" applyFont="1" applyFill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/>
    <xf numFmtId="0" fontId="11" fillId="0" borderId="0" xfId="0" applyFont="1"/>
    <xf numFmtId="171" fontId="5" fillId="0" borderId="7" xfId="0" applyNumberFormat="1" applyFont="1" applyBorder="1" applyAlignment="1">
      <alignment horizontal="left" vertical="center"/>
    </xf>
    <xf numFmtId="168" fontId="5" fillId="4" borderId="11" xfId="0" applyNumberFormat="1" applyFont="1" applyFill="1" applyBorder="1" applyAlignment="1">
      <alignment horizontal="center" vertical="center" wrapText="1"/>
    </xf>
    <xf numFmtId="171" fontId="5" fillId="4" borderId="11" xfId="0" applyNumberFormat="1" applyFont="1" applyFill="1" applyBorder="1" applyAlignment="1">
      <alignment horizontal="center" vertical="center"/>
    </xf>
    <xf numFmtId="169" fontId="5" fillId="0" borderId="7" xfId="0" applyNumberFormat="1" applyFont="1" applyBorder="1" applyAlignment="1">
      <alignment horizontal="center" vertical="center"/>
    </xf>
    <xf numFmtId="168" fontId="14" fillId="6" borderId="0" xfId="14" applyNumberFormat="1" applyFont="1" applyFill="1" applyBorder="1" applyAlignment="1">
      <alignment vertical="center"/>
    </xf>
    <xf numFmtId="3" fontId="5" fillId="0" borderId="7" xfId="14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14" applyNumberFormat="1" applyFont="1" applyFill="1" applyBorder="1" applyAlignment="1">
      <alignment horizontal="left" vertical="center" wrapText="1"/>
    </xf>
    <xf numFmtId="3" fontId="10" fillId="0" borderId="0" xfId="14" applyNumberFormat="1" applyFont="1" applyFill="1" applyBorder="1" applyAlignment="1">
      <alignment horizontal="center" wrapText="1"/>
    </xf>
    <xf numFmtId="168" fontId="15" fillId="0" borderId="0" xfId="14" applyNumberFormat="1" applyFont="1" applyFill="1" applyBorder="1" applyAlignment="1">
      <alignment horizontal="center" vertical="center" wrapText="1"/>
    </xf>
    <xf numFmtId="0" fontId="5" fillId="0" borderId="0" xfId="14" applyNumberFormat="1" applyFont="1" applyFill="1" applyBorder="1" applyAlignment="1">
      <alignment horizontal="left" vertical="center"/>
    </xf>
    <xf numFmtId="3" fontId="0" fillId="0" borderId="0" xfId="14" applyNumberFormat="1" applyFont="1" applyFill="1" applyBorder="1" applyAlignment="1">
      <alignment horizontal="center"/>
    </xf>
    <xf numFmtId="168" fontId="14" fillId="0" borderId="0" xfId="14" applyNumberFormat="1" applyFont="1" applyFill="1" applyBorder="1" applyAlignment="1">
      <alignment vertical="center"/>
    </xf>
    <xf numFmtId="3" fontId="14" fillId="0" borderId="0" xfId="14" applyNumberFormat="1" applyFont="1" applyFill="1" applyBorder="1" applyAlignment="1">
      <alignment horizontal="center"/>
    </xf>
    <xf numFmtId="0" fontId="21" fillId="0" borderId="0" xfId="0" applyFont="1" applyFill="1" applyBorder="1"/>
    <xf numFmtId="37" fontId="5" fillId="0" borderId="11" xfId="0" applyNumberFormat="1" applyFont="1" applyBorder="1" applyAlignment="1">
      <alignment horizontal="center" vertical="center" wrapText="1"/>
    </xf>
    <xf numFmtId="168" fontId="14" fillId="6" borderId="0" xfId="14" applyNumberFormat="1" applyFont="1" applyFill="1" applyBorder="1" applyAlignment="1">
      <alignment horizontal="left" vertical="center" wrapText="1" indent="1"/>
    </xf>
    <xf numFmtId="168" fontId="15" fillId="0" borderId="27" xfId="14" applyNumberFormat="1" applyFont="1" applyBorder="1" applyAlignment="1">
      <alignment horizontal="left" vertical="center" wrapText="1"/>
    </xf>
    <xf numFmtId="37" fontId="15" fillId="0" borderId="27" xfId="14" applyNumberFormat="1" applyFont="1" applyBorder="1" applyAlignment="1">
      <alignment horizontal="center" vertical="center" wrapText="1"/>
    </xf>
    <xf numFmtId="168" fontId="15" fillId="4" borderId="4" xfId="14" applyNumberFormat="1" applyFont="1" applyFill="1" applyBorder="1" applyAlignment="1">
      <alignment horizontal="left" vertical="center" wrapText="1"/>
    </xf>
    <xf numFmtId="169" fontId="14" fillId="0" borderId="24" xfId="22" applyNumberFormat="1" applyFont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/>
    </xf>
    <xf numFmtId="0" fontId="21" fillId="0" borderId="0" xfId="33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165" fontId="0" fillId="0" borderId="24" xfId="0" applyNumberFormat="1" applyFont="1" applyFill="1" applyBorder="1" applyAlignment="1">
      <alignment horizontal="center" vertical="center"/>
    </xf>
    <xf numFmtId="166" fontId="0" fillId="0" borderId="24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/>
    </xf>
    <xf numFmtId="171" fontId="0" fillId="0" borderId="0" xfId="21" applyNumberFormat="1" applyFont="1"/>
    <xf numFmtId="2" fontId="0" fillId="0" borderId="0" xfId="0" applyNumberFormat="1"/>
    <xf numFmtId="165" fontId="11" fillId="0" borderId="0" xfId="25" applyNumberFormat="1" applyFont="1" applyBorder="1" applyAlignment="1">
      <alignment horizontal="center" vertical="center"/>
    </xf>
    <xf numFmtId="165" fontId="11" fillId="0" borderId="24" xfId="25" applyNumberFormat="1" applyFont="1" applyBorder="1" applyAlignment="1">
      <alignment horizontal="center" vertical="center"/>
    </xf>
    <xf numFmtId="0" fontId="5" fillId="4" borderId="56" xfId="47" applyFont="1" applyFill="1" applyBorder="1" applyAlignment="1">
      <alignment horizontal="center" vertical="center" wrapText="1"/>
    </xf>
    <xf numFmtId="0" fontId="5" fillId="4" borderId="57" xfId="47" applyFont="1" applyFill="1" applyBorder="1" applyAlignment="1">
      <alignment horizontal="center" vertical="center" wrapText="1"/>
    </xf>
    <xf numFmtId="0" fontId="5" fillId="4" borderId="0" xfId="47" applyFont="1" applyFill="1" applyBorder="1" applyAlignment="1">
      <alignment horizontal="center" vertical="center" wrapText="1"/>
    </xf>
    <xf numFmtId="0" fontId="5" fillId="4" borderId="58" xfId="47" applyFont="1" applyFill="1" applyBorder="1" applyAlignment="1">
      <alignment horizontal="center" vertical="center" wrapText="1"/>
    </xf>
    <xf numFmtId="0" fontId="0" fillId="0" borderId="0" xfId="0" applyBorder="1" applyAlignment="1"/>
    <xf numFmtId="169" fontId="14" fillId="2" borderId="0" xfId="50" applyNumberFormat="1" applyFont="1" applyFill="1" applyBorder="1" applyAlignment="1">
      <alignment horizontal="center" wrapText="1"/>
    </xf>
    <xf numFmtId="1" fontId="14" fillId="2" borderId="0" xfId="50" applyNumberFormat="1" applyFont="1" applyFill="1" applyBorder="1" applyAlignment="1">
      <alignment horizontal="center" wrapText="1"/>
    </xf>
    <xf numFmtId="1" fontId="14" fillId="2" borderId="24" xfId="47" applyNumberFormat="1" applyFont="1" applyFill="1" applyBorder="1" applyAlignment="1">
      <alignment horizontal="center"/>
    </xf>
    <xf numFmtId="1" fontId="4" fillId="0" borderId="24" xfId="45" applyNumberFormat="1" applyFont="1" applyBorder="1" applyAlignment="1">
      <alignment horizontal="center"/>
    </xf>
    <xf numFmtId="169" fontId="14" fillId="2" borderId="24" xfId="50" applyNumberFormat="1" applyFont="1" applyFill="1" applyBorder="1" applyAlignment="1">
      <alignment horizontal="center" wrapText="1"/>
    </xf>
    <xf numFmtId="169" fontId="0" fillId="0" borderId="0" xfId="0" applyNumberFormat="1"/>
    <xf numFmtId="172" fontId="14" fillId="2" borderId="0" xfId="47" applyNumberFormat="1" applyFont="1" applyFill="1" applyBorder="1" applyAlignment="1">
      <alignment horizontal="center" vertical="center"/>
    </xf>
    <xf numFmtId="172" fontId="0" fillId="0" borderId="0" xfId="0" applyNumberFormat="1" applyAlignment="1"/>
    <xf numFmtId="0" fontId="15" fillId="4" borderId="10" xfId="52" applyFont="1" applyFill="1" applyBorder="1" applyAlignment="1">
      <alignment horizontal="center" vertical="center"/>
    </xf>
    <xf numFmtId="0" fontId="15" fillId="4" borderId="9" xfId="52" applyFont="1" applyFill="1" applyBorder="1" applyAlignment="1">
      <alignment horizontal="center" vertical="center"/>
    </xf>
    <xf numFmtId="0" fontId="15" fillId="4" borderId="10" xfId="52" applyFont="1" applyFill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0" fontId="11" fillId="0" borderId="0" xfId="33" applyFont="1" applyFill="1" applyBorder="1" applyAlignment="1">
      <alignment horizontal="left" vertical="center"/>
    </xf>
    <xf numFmtId="1" fontId="8" fillId="5" borderId="24" xfId="0" applyNumberFormat="1" applyFont="1" applyFill="1" applyBorder="1" applyAlignment="1">
      <alignment horizontal="center" vertical="center" wrapText="1"/>
    </xf>
    <xf numFmtId="169" fontId="8" fillId="5" borderId="24" xfId="0" applyNumberFormat="1" applyFont="1" applyFill="1" applyBorder="1" applyAlignment="1">
      <alignment horizontal="center" vertical="center" wrapText="1"/>
    </xf>
    <xf numFmtId="0" fontId="11" fillId="0" borderId="0" xfId="33" applyFont="1" applyFill="1" applyBorder="1" applyAlignment="1">
      <alignment horizontal="left" vertical="center" wrapText="1"/>
    </xf>
    <xf numFmtId="0" fontId="11" fillId="0" borderId="24" xfId="33" applyFont="1" applyFill="1" applyBorder="1" applyAlignment="1">
      <alignment horizontal="left" vertical="center" wrapText="1"/>
    </xf>
    <xf numFmtId="1" fontId="11" fillId="0" borderId="0" xfId="33" applyNumberFormat="1" applyFont="1" applyFill="1" applyBorder="1" applyAlignment="1">
      <alignment horizontal="center" vertical="center"/>
    </xf>
    <xf numFmtId="169" fontId="11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5" fontId="11" fillId="0" borderId="24" xfId="0" applyNumberFormat="1" applyFont="1" applyFill="1" applyBorder="1" applyAlignment="1">
      <alignment horizontal="center" vertical="center"/>
    </xf>
    <xf numFmtId="169" fontId="11" fillId="0" borderId="24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 wrapText="1"/>
    </xf>
    <xf numFmtId="169" fontId="1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172" fontId="14" fillId="0" borderId="24" xfId="5" applyNumberFormat="1" applyFont="1" applyBorder="1" applyAlignment="1">
      <alignment horizontal="center" vertical="center"/>
    </xf>
    <xf numFmtId="0" fontId="48" fillId="0" borderId="0" xfId="0" applyFont="1"/>
    <xf numFmtId="0" fontId="35" fillId="2" borderId="0" xfId="0" applyFont="1" applyFill="1" applyBorder="1" applyAlignment="1">
      <alignment vertical="center" textRotation="90" wrapText="1" shrinkToFit="1"/>
    </xf>
    <xf numFmtId="0" fontId="14" fillId="2" borderId="0" xfId="38" applyFont="1" applyFill="1" applyBorder="1" applyAlignment="1">
      <alignment horizontal="left" vertical="center"/>
    </xf>
    <xf numFmtId="0" fontId="14" fillId="2" borderId="0" xfId="38" applyFont="1" applyFill="1" applyBorder="1" applyAlignment="1">
      <alignment horizontal="left" vertical="center" wrapText="1"/>
    </xf>
    <xf numFmtId="3" fontId="15" fillId="0" borderId="35" xfId="9" applyNumberFormat="1" applyFont="1" applyBorder="1" applyAlignment="1">
      <alignment vertical="center"/>
    </xf>
    <xf numFmtId="166" fontId="15" fillId="0" borderId="35" xfId="9" applyNumberFormat="1" applyFont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169" fontId="11" fillId="2" borderId="0" xfId="21" applyNumberFormat="1" applyFont="1" applyFill="1" applyAlignment="1"/>
    <xf numFmtId="169" fontId="10" fillId="2" borderId="7" xfId="0" applyNumberFormat="1" applyFont="1" applyFill="1" applyBorder="1" applyAlignment="1">
      <alignment vertical="center"/>
    </xf>
    <xf numFmtId="0" fontId="49" fillId="0" borderId="0" xfId="0" applyFont="1"/>
    <xf numFmtId="0" fontId="50" fillId="0" borderId="0" xfId="0" applyFont="1"/>
    <xf numFmtId="3" fontId="11" fillId="2" borderId="0" xfId="0" applyNumberFormat="1" applyFont="1" applyFill="1" applyBorder="1" applyAlignment="1">
      <alignment horizontal="center" vertical="center"/>
    </xf>
    <xf numFmtId="0" fontId="11" fillId="2" borderId="0" xfId="16" applyFont="1" applyFill="1" applyBorder="1" applyAlignment="1">
      <alignment vertical="center" wrapText="1"/>
    </xf>
    <xf numFmtId="0" fontId="21" fillId="2" borderId="0" xfId="14" quotePrefix="1" applyNumberFormat="1" applyFont="1" applyFill="1" applyBorder="1" applyAlignment="1">
      <alignment horizontal="left" vertical="center"/>
    </xf>
    <xf numFmtId="168" fontId="52" fillId="2" borderId="0" xfId="14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3" fontId="11" fillId="2" borderId="0" xfId="14" applyNumberFormat="1" applyFont="1" applyFill="1" applyBorder="1" applyAlignment="1">
      <alignment horizontal="center" vertical="center"/>
    </xf>
    <xf numFmtId="169" fontId="11" fillId="2" borderId="0" xfId="14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0" fillId="0" borderId="0" xfId="0" applyAlignment="1">
      <alignment vertical="top"/>
    </xf>
    <xf numFmtId="0" fontId="53" fillId="0" borderId="0" xfId="14" quotePrefix="1" applyNumberFormat="1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10" fillId="4" borderId="2" xfId="6" applyFont="1" applyFill="1" applyBorder="1" applyAlignment="1">
      <alignment horizontal="left" vertical="center" wrapText="1"/>
    </xf>
    <xf numFmtId="0" fontId="10" fillId="0" borderId="35" xfId="6" applyFont="1" applyBorder="1" applyAlignment="1">
      <alignment horizontal="left" vertical="center"/>
    </xf>
    <xf numFmtId="0" fontId="11" fillId="0" borderId="0" xfId="6" applyFont="1" applyBorder="1" applyAlignment="1">
      <alignment horizontal="left" vertical="center" wrapText="1"/>
    </xf>
    <xf numFmtId="0" fontId="11" fillId="0" borderId="24" xfId="6" applyFont="1" applyBorder="1" applyAlignment="1">
      <alignment horizontal="left" vertical="center" wrapText="1"/>
    </xf>
    <xf numFmtId="0" fontId="0" fillId="2" borderId="0" xfId="0" applyFill="1"/>
    <xf numFmtId="0" fontId="9" fillId="2" borderId="0" xfId="0" applyFont="1" applyFill="1"/>
    <xf numFmtId="0" fontId="14" fillId="2" borderId="24" xfId="1" applyFont="1" applyFill="1" applyBorder="1" applyAlignment="1">
      <alignment horizontal="left" vertical="center"/>
    </xf>
    <xf numFmtId="0" fontId="55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vertical="center"/>
    </xf>
    <xf numFmtId="0" fontId="56" fillId="2" borderId="0" xfId="1" applyFont="1" applyFill="1" applyBorder="1" applyAlignment="1">
      <alignment horizontal="left" vertical="center"/>
    </xf>
    <xf numFmtId="0" fontId="56" fillId="2" borderId="24" xfId="1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168" fontId="48" fillId="2" borderId="0" xfId="14" applyNumberFormat="1" applyFont="1" applyFill="1" applyBorder="1" applyAlignment="1">
      <alignment vertical="center"/>
    </xf>
    <xf numFmtId="0" fontId="10" fillId="2" borderId="0" xfId="14" applyNumberFormat="1" applyFont="1" applyFill="1" applyBorder="1" applyAlignment="1">
      <alignment horizontal="left" vertical="center" wrapText="1"/>
    </xf>
    <xf numFmtId="0" fontId="0" fillId="2" borderId="0" xfId="0" applyFill="1" applyBorder="1"/>
    <xf numFmtId="0" fontId="11" fillId="0" borderId="0" xfId="13" applyFont="1" applyBorder="1" applyAlignment="1">
      <alignment horizontal="left" vertical="center" wrapText="1"/>
    </xf>
    <xf numFmtId="0" fontId="11" fillId="0" borderId="6" xfId="13" applyFont="1" applyBorder="1" applyAlignment="1">
      <alignment horizontal="left" vertical="center" wrapText="1"/>
    </xf>
    <xf numFmtId="0" fontId="11" fillId="2" borderId="6" xfId="33" applyFont="1" applyFill="1" applyBorder="1" applyAlignment="1">
      <alignment horizontal="left" vertical="center"/>
    </xf>
    <xf numFmtId="165" fontId="0" fillId="2" borderId="62" xfId="0" applyNumberFormat="1" applyFont="1" applyFill="1" applyBorder="1" applyAlignment="1">
      <alignment horizontal="center" vertical="center"/>
    </xf>
    <xf numFmtId="169" fontId="11" fillId="2" borderId="6" xfId="0" applyNumberFormat="1" applyFont="1" applyFill="1" applyBorder="1" applyAlignment="1">
      <alignment horizontal="center" vertical="center"/>
    </xf>
    <xf numFmtId="1" fontId="11" fillId="2" borderId="62" xfId="0" applyNumberFormat="1" applyFont="1" applyFill="1" applyBorder="1" applyAlignment="1">
      <alignment horizontal="center" vertical="center"/>
    </xf>
    <xf numFmtId="168" fontId="14" fillId="6" borderId="0" xfId="14" applyNumberFormat="1" applyFont="1" applyFill="1" applyBorder="1" applyAlignment="1">
      <alignment horizontal="left" vertical="center" wrapText="1"/>
    </xf>
    <xf numFmtId="37" fontId="8" fillId="6" borderId="0" xfId="14" applyNumberFormat="1" applyFont="1" applyFill="1" applyBorder="1" applyAlignment="1">
      <alignment horizontal="center" vertical="center"/>
    </xf>
    <xf numFmtId="169" fontId="14" fillId="6" borderId="0" xfId="21" applyNumberFormat="1" applyFont="1" applyFill="1" applyBorder="1" applyAlignment="1">
      <alignment horizontal="center" vertical="center"/>
    </xf>
    <xf numFmtId="168" fontId="14" fillId="6" borderId="0" xfId="14" applyNumberFormat="1" applyFont="1" applyFill="1" applyBorder="1" applyAlignment="1">
      <alignment horizontal="left" vertical="center"/>
    </xf>
    <xf numFmtId="168" fontId="0" fillId="6" borderId="24" xfId="14" applyNumberFormat="1" applyFont="1" applyFill="1" applyBorder="1" applyAlignment="1">
      <alignment horizontal="left" vertical="center"/>
    </xf>
    <xf numFmtId="3" fontId="8" fillId="6" borderId="24" xfId="14" applyNumberFormat="1" applyFont="1" applyFill="1" applyBorder="1" applyAlignment="1">
      <alignment horizontal="center" vertical="center"/>
    </xf>
    <xf numFmtId="169" fontId="8" fillId="6" borderId="24" xfId="14" applyNumberFormat="1" applyFont="1" applyFill="1" applyBorder="1" applyAlignment="1">
      <alignment horizontal="center" vertical="center"/>
    </xf>
    <xf numFmtId="171" fontId="5" fillId="0" borderId="0" xfId="0" applyNumberFormat="1" applyFont="1" applyBorder="1" applyAlignment="1">
      <alignment horizontal="left" vertical="center"/>
    </xf>
    <xf numFmtId="3" fontId="5" fillId="0" borderId="0" xfId="14" applyNumberFormat="1" applyFont="1" applyBorder="1" applyAlignment="1">
      <alignment horizontal="center" vertical="center"/>
    </xf>
    <xf numFmtId="169" fontId="5" fillId="0" borderId="0" xfId="0" applyNumberFormat="1" applyFont="1" applyBorder="1" applyAlignment="1">
      <alignment horizontal="center" vertical="center"/>
    </xf>
    <xf numFmtId="0" fontId="10" fillId="4" borderId="2" xfId="24" applyFont="1" applyFill="1" applyBorder="1" applyAlignment="1">
      <alignment horizontal="center" vertical="center" wrapText="1"/>
    </xf>
    <xf numFmtId="0" fontId="19" fillId="2" borderId="1" xfId="41" applyFill="1" applyBorder="1" applyAlignment="1">
      <alignment vertical="center"/>
    </xf>
    <xf numFmtId="0" fontId="19" fillId="2" borderId="1" xfId="41" applyFill="1" applyBorder="1" applyAlignment="1">
      <alignment horizontal="left" vertical="center"/>
    </xf>
    <xf numFmtId="0" fontId="19" fillId="2" borderId="19" xfId="41" applyFill="1" applyBorder="1" applyAlignment="1">
      <alignment horizontal="left" vertical="center"/>
    </xf>
    <xf numFmtId="0" fontId="10" fillId="0" borderId="16" xfId="0" applyFont="1" applyBorder="1" applyAlignment="1">
      <alignment vertical="center"/>
    </xf>
    <xf numFmtId="0" fontId="19" fillId="0" borderId="0" xfId="41"/>
    <xf numFmtId="0" fontId="19" fillId="0" borderId="1" xfId="41" applyBorder="1"/>
    <xf numFmtId="0" fontId="29" fillId="0" borderId="39" xfId="0" applyFont="1" applyBorder="1" applyAlignment="1">
      <alignment vertical="center"/>
    </xf>
    <xf numFmtId="0" fontId="29" fillId="0" borderId="39" xfId="0" applyFont="1" applyBorder="1"/>
    <xf numFmtId="0" fontId="19" fillId="0" borderId="16" xfId="41" applyBorder="1"/>
    <xf numFmtId="0" fontId="19" fillId="0" borderId="37" xfId="41" applyBorder="1"/>
    <xf numFmtId="0" fontId="21" fillId="0" borderId="36" xfId="0" applyFont="1" applyBorder="1" applyAlignment="1">
      <alignment horizontal="left"/>
    </xf>
    <xf numFmtId="0" fontId="11" fillId="2" borderId="0" xfId="50" applyFont="1" applyFill="1" applyBorder="1" applyAlignment="1">
      <alignment horizontal="left" vertical="center" wrapText="1"/>
    </xf>
    <xf numFmtId="3" fontId="11" fillId="2" borderId="0" xfId="47" applyNumberFormat="1" applyFont="1" applyFill="1" applyBorder="1" applyAlignment="1">
      <alignment horizontal="center" vertical="center"/>
    </xf>
    <xf numFmtId="172" fontId="11" fillId="2" borderId="0" xfId="47" applyNumberFormat="1" applyFont="1" applyFill="1" applyBorder="1" applyAlignment="1">
      <alignment horizontal="center" vertical="center"/>
    </xf>
    <xf numFmtId="3" fontId="11" fillId="0" borderId="0" xfId="47" applyNumberFormat="1" applyFont="1" applyFill="1" applyBorder="1" applyAlignment="1">
      <alignment horizontal="center" vertical="center"/>
    </xf>
    <xf numFmtId="0" fontId="11" fillId="2" borderId="24" xfId="50" applyFont="1" applyFill="1" applyBorder="1" applyAlignment="1">
      <alignment horizontal="left" vertical="center" wrapText="1"/>
    </xf>
    <xf numFmtId="3" fontId="11" fillId="2" borderId="24" xfId="47" applyNumberFormat="1" applyFont="1" applyFill="1" applyBorder="1" applyAlignment="1">
      <alignment horizontal="center" vertical="center"/>
    </xf>
    <xf numFmtId="3" fontId="11" fillId="2" borderId="36" xfId="47" applyNumberFormat="1" applyFont="1" applyFill="1" applyBorder="1" applyAlignment="1">
      <alignment horizontal="center" vertical="center"/>
    </xf>
    <xf numFmtId="166" fontId="11" fillId="2" borderId="36" xfId="47" applyNumberFormat="1" applyFont="1" applyFill="1" applyBorder="1" applyAlignment="1">
      <alignment horizontal="right" vertical="center" indent="2"/>
    </xf>
    <xf numFmtId="166" fontId="58" fillId="0" borderId="0" xfId="46" applyNumberFormat="1" applyFont="1" applyBorder="1" applyAlignment="1">
      <alignment horizontal="right" vertical="center"/>
    </xf>
    <xf numFmtId="166" fontId="58" fillId="0" borderId="36" xfId="46" applyNumberFormat="1" applyFont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0" borderId="62" xfId="0" applyBorder="1" applyAlignment="1"/>
    <xf numFmtId="0" fontId="0" fillId="0" borderId="36" xfId="0" applyBorder="1" applyAlignment="1"/>
    <xf numFmtId="0" fontId="15" fillId="4" borderId="23" xfId="34" applyFont="1" applyFill="1" applyBorder="1" applyAlignment="1">
      <alignment vertical="center" wrapText="1"/>
    </xf>
    <xf numFmtId="0" fontId="15" fillId="3" borderId="0" xfId="35" applyFont="1" applyFill="1" applyBorder="1" applyAlignment="1">
      <alignment vertical="center" wrapText="1"/>
    </xf>
    <xf numFmtId="0" fontId="10" fillId="2" borderId="45" xfId="0" applyFont="1" applyFill="1" applyBorder="1" applyAlignment="1">
      <alignment vertical="center" wrapText="1"/>
    </xf>
    <xf numFmtId="0" fontId="15" fillId="3" borderId="0" xfId="34" applyFont="1" applyFill="1" applyBorder="1" applyAlignment="1">
      <alignment vertical="top" wrapText="1"/>
    </xf>
    <xf numFmtId="0" fontId="15" fillId="3" borderId="0" xfId="35" applyFont="1" applyFill="1" applyBorder="1" applyAlignment="1">
      <alignment horizontal="left" vertical="center" wrapText="1"/>
    </xf>
    <xf numFmtId="2" fontId="10" fillId="2" borderId="4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3" fillId="2" borderId="19" xfId="41" applyFont="1" applyFill="1" applyBorder="1" applyAlignment="1">
      <alignment horizontal="left"/>
    </xf>
    <xf numFmtId="168" fontId="61" fillId="0" borderId="0" xfId="14" applyNumberFormat="1" applyFont="1"/>
    <xf numFmtId="0" fontId="61" fillId="0" borderId="0" xfId="53"/>
    <xf numFmtId="1" fontId="14" fillId="0" borderId="0" xfId="51" applyNumberFormat="1" applyFont="1" applyBorder="1" applyAlignment="1">
      <alignment horizontal="left" vertical="center" wrapText="1"/>
    </xf>
    <xf numFmtId="0" fontId="62" fillId="0" borderId="0" xfId="54"/>
    <xf numFmtId="0" fontId="62" fillId="0" borderId="0" xfId="55"/>
    <xf numFmtId="0" fontId="8" fillId="2" borderId="0" xfId="0" applyFont="1" applyFill="1"/>
    <xf numFmtId="0" fontId="8" fillId="2" borderId="0" xfId="0" applyFont="1" applyFill="1" applyBorder="1"/>
    <xf numFmtId="3" fontId="8" fillId="2" borderId="0" xfId="0" applyNumberFormat="1" applyFont="1" applyFill="1"/>
    <xf numFmtId="3" fontId="62" fillId="2" borderId="0" xfId="55" applyNumberFormat="1" applyFill="1"/>
    <xf numFmtId="173" fontId="9" fillId="2" borderId="0" xfId="0" applyNumberFormat="1" applyFont="1" applyFill="1"/>
    <xf numFmtId="169" fontId="8" fillId="0" borderId="0" xfId="0" applyNumberFormat="1" applyFont="1"/>
    <xf numFmtId="0" fontId="0" fillId="0" borderId="24" xfId="24" applyNumberFormat="1" applyFont="1" applyBorder="1" applyAlignment="1">
      <alignment horizontal="left" vertical="center"/>
    </xf>
    <xf numFmtId="166" fontId="11" fillId="0" borderId="24" xfId="25" applyNumberFormat="1" applyFont="1" applyBorder="1" applyAlignment="1">
      <alignment horizontal="center" vertical="center"/>
    </xf>
    <xf numFmtId="0" fontId="0" fillId="0" borderId="24" xfId="26" applyNumberFormat="1" applyFont="1" applyBorder="1" applyAlignment="1">
      <alignment horizontal="left" vertical="center"/>
    </xf>
    <xf numFmtId="169" fontId="0" fillId="0" borderId="0" xfId="0" applyNumberFormat="1" applyAlignment="1">
      <alignment vertical="center"/>
    </xf>
    <xf numFmtId="0" fontId="20" fillId="4" borderId="38" xfId="0" applyFont="1" applyFill="1" applyBorder="1" applyAlignment="1">
      <alignment horizontal="center" vertical="center"/>
    </xf>
    <xf numFmtId="0" fontId="20" fillId="4" borderId="1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40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0" fillId="2" borderId="28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5" fillId="0" borderId="28" xfId="0" applyFont="1" applyBorder="1" applyAlignment="1">
      <alignment horizontal="left" wrapText="1"/>
    </xf>
    <xf numFmtId="0" fontId="5" fillId="0" borderId="21" xfId="0" applyFont="1" applyBorder="1" applyAlignment="1">
      <alignment horizontal="left" wrapText="1"/>
    </xf>
    <xf numFmtId="0" fontId="15" fillId="0" borderId="28" xfId="3" applyFont="1" applyBorder="1" applyAlignment="1">
      <alignment horizontal="left" wrapText="1"/>
    </xf>
    <xf numFmtId="0" fontId="15" fillId="0" borderId="21" xfId="3" applyFont="1" applyBorder="1" applyAlignment="1">
      <alignment horizontal="left" wrapText="1"/>
    </xf>
    <xf numFmtId="0" fontId="22" fillId="0" borderId="36" xfId="0" applyFont="1" applyBorder="1" applyAlignment="1">
      <alignment horizontal="left" vertical="center" wrapText="1"/>
    </xf>
    <xf numFmtId="0" fontId="15" fillId="4" borderId="7" xfId="32" applyFont="1" applyFill="1" applyBorder="1" applyAlignment="1">
      <alignment horizontal="center" vertical="center" wrapText="1"/>
    </xf>
    <xf numFmtId="0" fontId="15" fillId="4" borderId="8" xfId="11" applyFont="1" applyFill="1" applyBorder="1" applyAlignment="1">
      <alignment horizontal="center" vertical="center" wrapText="1"/>
    </xf>
    <xf numFmtId="0" fontId="15" fillId="4" borderId="7" xfId="11" applyFont="1" applyFill="1" applyBorder="1" applyAlignment="1">
      <alignment horizontal="center" vertical="center" wrapText="1"/>
    </xf>
    <xf numFmtId="0" fontId="15" fillId="4" borderId="12" xfId="11" applyFont="1" applyFill="1" applyBorder="1" applyAlignment="1">
      <alignment horizontal="center" vertical="center" wrapText="1"/>
    </xf>
    <xf numFmtId="0" fontId="15" fillId="4" borderId="23" xfId="9" applyFont="1" applyFill="1" applyBorder="1" applyAlignment="1">
      <alignment horizontal="center" vertical="center" wrapText="1"/>
    </xf>
    <xf numFmtId="0" fontId="15" fillId="4" borderId="32" xfId="9" applyFont="1" applyFill="1" applyBorder="1" applyAlignment="1">
      <alignment horizontal="center" vertical="center" wrapText="1"/>
    </xf>
    <xf numFmtId="0" fontId="15" fillId="0" borderId="35" xfId="9" applyFont="1" applyBorder="1" applyAlignment="1">
      <alignment horizontal="left" vertical="center" wrapText="1" indent="1"/>
    </xf>
    <xf numFmtId="0" fontId="15" fillId="4" borderId="12" xfId="8" applyFont="1" applyFill="1" applyBorder="1" applyAlignment="1">
      <alignment horizontal="center" vertical="center" wrapText="1"/>
    </xf>
    <xf numFmtId="0" fontId="15" fillId="4" borderId="11" xfId="8" applyFont="1" applyFill="1" applyBorder="1" applyAlignment="1">
      <alignment horizontal="center" vertical="center" wrapText="1"/>
    </xf>
    <xf numFmtId="0" fontId="15" fillId="4" borderId="10" xfId="8" applyFont="1" applyFill="1" applyBorder="1" applyAlignment="1">
      <alignment horizontal="center" vertical="center" wrapText="1"/>
    </xf>
    <xf numFmtId="0" fontId="15" fillId="4" borderId="7" xfId="8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5" fillId="4" borderId="3" xfId="42" applyFont="1" applyFill="1" applyBorder="1" applyAlignment="1">
      <alignment horizontal="center" vertical="center"/>
    </xf>
    <xf numFmtId="0" fontId="15" fillId="4" borderId="4" xfId="42" applyFont="1" applyFill="1" applyBorder="1" applyAlignment="1">
      <alignment horizontal="center" vertical="center"/>
    </xf>
    <xf numFmtId="0" fontId="51" fillId="2" borderId="0" xfId="33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54" xfId="0" applyFont="1" applyFill="1" applyBorder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168" fontId="5" fillId="4" borderId="27" xfId="0" applyNumberFormat="1" applyFont="1" applyFill="1" applyBorder="1" applyAlignment="1">
      <alignment horizontal="center" vertical="center"/>
    </xf>
    <xf numFmtId="168" fontId="5" fillId="4" borderId="11" xfId="0" applyNumberFormat="1" applyFont="1" applyFill="1" applyBorder="1" applyAlignment="1">
      <alignment horizontal="center" vertical="center"/>
    </xf>
    <xf numFmtId="168" fontId="5" fillId="4" borderId="35" xfId="0" applyNumberFormat="1" applyFont="1" applyFill="1" applyBorder="1" applyAlignment="1">
      <alignment horizontal="center" vertical="center" wrapText="1"/>
    </xf>
    <xf numFmtId="0" fontId="53" fillId="2" borderId="0" xfId="14" quotePrefix="1" applyNumberFormat="1" applyFont="1" applyFill="1" applyBorder="1" applyAlignment="1">
      <alignment horizontal="left" vertical="center" wrapText="1"/>
    </xf>
    <xf numFmtId="0" fontId="15" fillId="4" borderId="3" xfId="42" applyFont="1" applyFill="1" applyBorder="1" applyAlignment="1">
      <alignment horizontal="center" vertical="center" wrapText="1"/>
    </xf>
    <xf numFmtId="0" fontId="15" fillId="4" borderId="4" xfId="42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53" fillId="2" borderId="61" xfId="14" quotePrefix="1" applyNumberFormat="1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5" fillId="0" borderId="28" xfId="24" applyFont="1" applyBorder="1" applyAlignment="1">
      <alignment horizontal="left" vertical="center" wrapText="1"/>
    </xf>
    <xf numFmtId="0" fontId="15" fillId="0" borderId="21" xfId="24" applyFont="1" applyBorder="1" applyAlignment="1">
      <alignment horizontal="left" vertical="center" wrapText="1"/>
    </xf>
    <xf numFmtId="0" fontId="10" fillId="0" borderId="28" xfId="26" applyFont="1" applyFill="1" applyBorder="1" applyAlignment="1">
      <alignment horizontal="left" vertical="center" wrapText="1"/>
    </xf>
    <xf numFmtId="0" fontId="10" fillId="0" borderId="21" xfId="26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wrapText="1"/>
    </xf>
    <xf numFmtId="0" fontId="10" fillId="0" borderId="21" xfId="0" applyFont="1" applyFill="1" applyBorder="1" applyAlignment="1">
      <alignment horizontal="left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15" fillId="4" borderId="23" xfId="42" applyFont="1" applyFill="1" applyBorder="1" applyAlignment="1">
      <alignment horizontal="center" vertical="center" wrapText="1"/>
    </xf>
    <xf numFmtId="0" fontId="15" fillId="4" borderId="27" xfId="43" applyFont="1" applyFill="1" applyBorder="1" applyAlignment="1">
      <alignment horizontal="center" vertical="center" wrapText="1"/>
    </xf>
    <xf numFmtId="0" fontId="15" fillId="4" borderId="21" xfId="43" applyFont="1" applyFill="1" applyBorder="1" applyAlignment="1">
      <alignment horizontal="center" vertical="center" wrapText="1"/>
    </xf>
    <xf numFmtId="0" fontId="15" fillId="4" borderId="27" xfId="47" applyFont="1" applyFill="1" applyBorder="1" applyAlignment="1">
      <alignment horizontal="center" vertical="center" wrapText="1"/>
    </xf>
    <xf numFmtId="0" fontId="15" fillId="4" borderId="21" xfId="47" applyFont="1" applyFill="1" applyBorder="1" applyAlignment="1">
      <alignment horizontal="center" vertical="center" wrapText="1"/>
    </xf>
    <xf numFmtId="0" fontId="15" fillId="4" borderId="46" xfId="47" applyFont="1" applyFill="1" applyBorder="1" applyAlignment="1">
      <alignment horizontal="center" vertical="center" wrapText="1"/>
    </xf>
    <xf numFmtId="0" fontId="15" fillId="4" borderId="47" xfId="47" applyFont="1" applyFill="1" applyBorder="1" applyAlignment="1">
      <alignment horizontal="center" vertical="center" wrapText="1"/>
    </xf>
    <xf numFmtId="0" fontId="15" fillId="4" borderId="48" xfId="47" applyFont="1" applyFill="1" applyBorder="1" applyAlignment="1">
      <alignment horizontal="center" vertical="center" wrapText="1"/>
    </xf>
    <xf numFmtId="0" fontId="15" fillId="4" borderId="49" xfId="47" applyFont="1" applyFill="1" applyBorder="1" applyAlignment="1">
      <alignment horizontal="center" vertical="center" wrapText="1"/>
    </xf>
    <xf numFmtId="0" fontId="5" fillId="4" borderId="27" xfId="48" applyFont="1" applyFill="1" applyBorder="1" applyAlignment="1">
      <alignment horizontal="center" vertical="center" wrapText="1"/>
    </xf>
    <xf numFmtId="0" fontId="5" fillId="4" borderId="21" xfId="48" applyFont="1" applyFill="1" applyBorder="1" applyAlignment="1">
      <alignment horizontal="center" vertical="center" wrapText="1"/>
    </xf>
    <xf numFmtId="0" fontId="21" fillId="2" borderId="0" xfId="50" applyFont="1" applyFill="1" applyBorder="1" applyAlignment="1">
      <alignment horizontal="left" vertical="center" wrapText="1"/>
    </xf>
    <xf numFmtId="0" fontId="11" fillId="2" borderId="0" xfId="50" applyFont="1" applyFill="1" applyBorder="1" applyAlignment="1">
      <alignment horizontal="left" vertical="center" wrapText="1"/>
    </xf>
    <xf numFmtId="0" fontId="5" fillId="4" borderId="59" xfId="48" applyFont="1" applyFill="1" applyBorder="1" applyAlignment="1">
      <alignment horizontal="center" vertical="center" wrapText="1"/>
    </xf>
    <xf numFmtId="0" fontId="5" fillId="4" borderId="60" xfId="48" applyFont="1" applyFill="1" applyBorder="1" applyAlignment="1">
      <alignment horizontal="center" vertical="center" wrapText="1"/>
    </xf>
    <xf numFmtId="0" fontId="15" fillId="4" borderId="12" xfId="52" applyFont="1" applyFill="1" applyBorder="1" applyAlignment="1">
      <alignment horizontal="center" vertical="center" wrapText="1"/>
    </xf>
    <xf numFmtId="0" fontId="15" fillId="4" borderId="11" xfId="52" applyFont="1" applyFill="1" applyBorder="1" applyAlignment="1">
      <alignment horizontal="center" vertical="center" wrapText="1"/>
    </xf>
    <xf numFmtId="0" fontId="15" fillId="4" borderId="10" xfId="52" applyFont="1" applyFill="1" applyBorder="1" applyAlignment="1">
      <alignment horizontal="center" vertical="center" wrapText="1"/>
    </xf>
    <xf numFmtId="0" fontId="15" fillId="4" borderId="7" xfId="52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left" vertical="center" wrapText="1"/>
    </xf>
    <xf numFmtId="0" fontId="15" fillId="4" borderId="23" xfId="34" applyFont="1" applyFill="1" applyBorder="1" applyAlignment="1">
      <alignment horizontal="left" vertical="center" wrapText="1"/>
    </xf>
    <xf numFmtId="0" fontId="15" fillId="3" borderId="18" xfId="34" applyFont="1" applyFill="1" applyBorder="1" applyAlignment="1">
      <alignment horizontal="left" vertical="top" wrapText="1"/>
    </xf>
    <xf numFmtId="0" fontId="15" fillId="3" borderId="0" xfId="34" applyFont="1" applyFill="1" applyBorder="1" applyAlignment="1">
      <alignment horizontal="left" vertical="top" wrapText="1"/>
    </xf>
    <xf numFmtId="0" fontId="15" fillId="3" borderId="18" xfId="35" applyFont="1" applyFill="1" applyBorder="1" applyAlignment="1">
      <alignment horizontal="left" vertical="center" wrapText="1"/>
    </xf>
    <xf numFmtId="0" fontId="15" fillId="3" borderId="0" xfId="35" applyFont="1" applyFill="1" applyBorder="1" applyAlignment="1">
      <alignment horizontal="left" vertical="center" wrapText="1"/>
    </xf>
  </cellXfs>
  <cellStyles count="56">
    <cellStyle name="Hipervínculo" xfId="41" builtinId="8"/>
    <cellStyle name="Millares" xfId="14" builtinId="3"/>
    <cellStyle name="Normal" xfId="0" builtinId="0"/>
    <cellStyle name="Normal_1,09" xfId="2"/>
    <cellStyle name="Normal_1,10" xfId="3"/>
    <cellStyle name="Normal_1,11" xfId="4"/>
    <cellStyle name="Normal_1,12" xfId="5"/>
    <cellStyle name="Normal_1,13" xfId="6"/>
    <cellStyle name="Normal_1,14" xfId="11"/>
    <cellStyle name="Normal_1,15" xfId="7"/>
    <cellStyle name="Normal_1,18" xfId="10"/>
    <cellStyle name="Normal_1,19" xfId="12"/>
    <cellStyle name="Normal_1,21" xfId="13"/>
    <cellStyle name="Normal_2,01" xfId="15"/>
    <cellStyle name="Normal_2,04" xfId="16"/>
    <cellStyle name="Normal_3,01 2" xfId="43"/>
    <cellStyle name="Normal_3,05 2" xfId="44"/>
    <cellStyle name="Normal_3,09 2" xfId="45"/>
    <cellStyle name="Normal_3,11" xfId="17"/>
    <cellStyle name="Normal_3,14" xfId="18"/>
    <cellStyle name="Normal_3,15" xfId="19"/>
    <cellStyle name="Normal_3,20" xfId="20"/>
    <cellStyle name="Normal_A16" xfId="51"/>
    <cellStyle name="Normal_A6" xfId="49"/>
    <cellStyle name="Normal_C15" xfId="54"/>
    <cellStyle name="Normal_C16_1" xfId="55"/>
    <cellStyle name="Normal_C25" xfId="53"/>
    <cellStyle name="Normal_Cuadro C" xfId="40"/>
    <cellStyle name="Normal_Cuadro D" xfId="47"/>
    <cellStyle name="Normal_EIEP_2016_(2)" xfId="48"/>
    <cellStyle name="Normal_GRUPO I-1,01-5_1" xfId="36"/>
    <cellStyle name="Normal_GRUPO III-1,09" xfId="37"/>
    <cellStyle name="Normal_GRUPO III-1,14" xfId="32"/>
    <cellStyle name="Normal_GRUPO IV-1,15" xfId="38"/>
    <cellStyle name="Normal_GRUPO V-1,17" xfId="33"/>
    <cellStyle name="Normal_GRUPO V-1,19" xfId="39"/>
    <cellStyle name="Normal_GRUPO V-1,19 2" xfId="42"/>
    <cellStyle name="Normal_GRUPO X-2,16" xfId="22"/>
    <cellStyle name="Normal_GRUPO XI-2,43" xfId="26"/>
    <cellStyle name="Normal_GRUPO XII-2,40" xfId="23"/>
    <cellStyle name="Normal_GRUPO XII-2,41" xfId="24"/>
    <cellStyle name="Normal_GRUPO XII-2,42" xfId="25"/>
    <cellStyle name="Normal_GRUPO XII-2,44" xfId="27"/>
    <cellStyle name="Normal_GRUPO XII-2,48" xfId="28"/>
    <cellStyle name="Normal_GRUPO XII-2,49" xfId="29"/>
    <cellStyle name="Normal_GRUPO XII-2,60" xfId="30"/>
    <cellStyle name="Normal_GRUPO XII-2,64" xfId="31"/>
    <cellStyle name="Normal_GRUPO XVI-3,11" xfId="46"/>
    <cellStyle name="Normal_GRUPO XVIII- 3,26_1" xfId="34"/>
    <cellStyle name="Normal_GRUPO XVIII-3,27" xfId="35"/>
    <cellStyle name="Normal_Hoja1" xfId="50"/>
    <cellStyle name="Normal_Hoja4" xfId="8"/>
    <cellStyle name="Normal_Hoja4 2" xfId="52"/>
    <cellStyle name="Normal_Hoja5" xfId="1"/>
    <cellStyle name="Normal_Hoja5_1" xfId="9"/>
    <cellStyle name="Porcentaje" xfId="21" builtinId="5"/>
  </cellStyles>
  <dxfs count="0"/>
  <tableStyles count="0" defaultTableStyle="TableStyleMedium2" defaultPivotStyle="PivotStyleLight16"/>
  <colors>
    <mruColors>
      <color rgb="FFFFCC99"/>
      <color rgb="FF66FF33"/>
      <color rgb="FF2B94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938893</xdr:colOff>
      <xdr:row>0</xdr:row>
      <xdr:rowOff>108857</xdr:rowOff>
    </xdr:from>
    <xdr:to>
      <xdr:col>2</xdr:col>
      <xdr:colOff>81644</xdr:colOff>
      <xdr:row>3</xdr:row>
      <xdr:rowOff>329294</xdr:rowOff>
    </xdr:to>
    <xdr:grpSp>
      <xdr:nvGrpSpPr>
        <xdr:cNvPr id="3" name="2 Grupo"/>
        <xdr:cNvGrpSpPr/>
      </xdr:nvGrpSpPr>
      <xdr:grpSpPr>
        <a:xfrm>
          <a:off x="938893" y="108857"/>
          <a:ext cx="11005706" cy="861210"/>
          <a:chOff x="519545" y="207819"/>
          <a:chExt cx="14503767" cy="1004455"/>
        </a:xfrm>
      </xdr:grpSpPr>
      <xdr:pic>
        <xdr:nvPicPr>
          <xdr:cNvPr id="5" name="4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545" y="207819"/>
            <a:ext cx="4408343" cy="100445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Imagen 1" descr="http://www.conacyt.gov.py/sites/default/files/visibilidad-logos/img/CONACYT_H_COLOR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8982" y="294408"/>
            <a:ext cx="3420336" cy="8881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6 Image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99312" y="225135"/>
            <a:ext cx="6624000" cy="97793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5"/>
  <sheetViews>
    <sheetView showGridLines="0" tabSelected="1" zoomScale="55" zoomScaleNormal="55" workbookViewId="0">
      <selection activeCell="C2" sqref="C2"/>
    </sheetView>
  </sheetViews>
  <sheetFormatPr baseColWidth="10" defaultColWidth="11.42578125" defaultRowHeight="14.25"/>
  <cols>
    <col min="1" max="1" width="14.140625" style="218" customWidth="1"/>
    <col min="2" max="2" width="163.85546875" style="218" customWidth="1"/>
    <col min="3" max="3" width="14.28515625" style="218" customWidth="1"/>
    <col min="4" max="16384" width="11.42578125" style="218"/>
  </cols>
  <sheetData>
    <row r="3" spans="1:11" ht="22.5" customHeight="1"/>
    <row r="4" spans="1:11" ht="26.25" customHeight="1"/>
    <row r="5" spans="1:11" ht="8.25" customHeight="1"/>
    <row r="6" spans="1:11" ht="31.5" customHeight="1">
      <c r="B6" s="227" t="s">
        <v>90</v>
      </c>
    </row>
    <row r="7" spans="1:11" ht="31.5" customHeight="1">
      <c r="B7" s="228" t="s">
        <v>269</v>
      </c>
    </row>
    <row r="8" spans="1:11" ht="30.75" customHeight="1">
      <c r="B8" s="219" t="s">
        <v>81</v>
      </c>
    </row>
    <row r="9" spans="1:11" s="261" customFormat="1" ht="23.25" customHeight="1">
      <c r="A9" s="220"/>
      <c r="B9" s="370" t="s">
        <v>91</v>
      </c>
      <c r="C9" s="260"/>
      <c r="D9" s="260"/>
      <c r="E9" s="260"/>
      <c r="F9" s="260"/>
      <c r="G9" s="260"/>
      <c r="H9" s="260"/>
      <c r="I9" s="260"/>
      <c r="J9" s="260"/>
      <c r="K9" s="260"/>
    </row>
    <row r="10" spans="1:11" s="261" customFormat="1" ht="18" customHeight="1">
      <c r="A10" s="260"/>
      <c r="B10" s="373" t="s">
        <v>82</v>
      </c>
    </row>
    <row r="11" spans="1:11" s="261" customFormat="1" ht="18" customHeight="1">
      <c r="A11" s="260"/>
      <c r="B11" s="373" t="s">
        <v>80</v>
      </c>
    </row>
    <row r="12" spans="1:11" s="261" customFormat="1" ht="18" customHeight="1">
      <c r="A12" s="260"/>
      <c r="B12" s="372" t="s">
        <v>78</v>
      </c>
      <c r="C12" s="222"/>
      <c r="D12" s="222"/>
    </row>
    <row r="13" spans="1:11" s="261" customFormat="1" ht="18" customHeight="1">
      <c r="A13" s="260"/>
      <c r="B13" s="373" t="s">
        <v>79</v>
      </c>
    </row>
    <row r="14" spans="1:11" s="261" customFormat="1" ht="18" customHeight="1">
      <c r="A14" s="260"/>
      <c r="B14" s="372" t="s">
        <v>77</v>
      </c>
      <c r="C14" s="223"/>
      <c r="D14" s="223"/>
    </row>
    <row r="15" spans="1:11" s="261" customFormat="1" ht="18" customHeight="1">
      <c r="A15" s="260"/>
      <c r="B15" s="373" t="s">
        <v>76</v>
      </c>
    </row>
    <row r="16" spans="1:11" s="261" customFormat="1" ht="18" customHeight="1">
      <c r="A16" s="260"/>
      <c r="B16" s="373" t="s">
        <v>253</v>
      </c>
    </row>
    <row r="17" spans="1:11" s="261" customFormat="1" ht="18" customHeight="1">
      <c r="A17" s="260"/>
      <c r="B17" s="373" t="s">
        <v>239</v>
      </c>
    </row>
    <row r="18" spans="1:11" s="261" customFormat="1" ht="18" customHeight="1">
      <c r="A18" s="260"/>
      <c r="B18" s="373" t="s">
        <v>236</v>
      </c>
    </row>
    <row r="19" spans="1:11" s="261" customFormat="1" ht="18" customHeight="1">
      <c r="A19" s="260"/>
      <c r="B19" s="373" t="s">
        <v>158</v>
      </c>
    </row>
    <row r="20" spans="1:11" s="261" customFormat="1" ht="18" customHeight="1">
      <c r="A20" s="260"/>
      <c r="B20" s="373" t="s">
        <v>74</v>
      </c>
    </row>
    <row r="21" spans="1:11" s="261" customFormat="1" ht="18" customHeight="1">
      <c r="A21" s="260"/>
      <c r="B21" s="373" t="s">
        <v>238</v>
      </c>
    </row>
    <row r="22" spans="1:11" s="261" customFormat="1" ht="18" customHeight="1">
      <c r="A22" s="260"/>
      <c r="B22" s="373" t="s">
        <v>93</v>
      </c>
    </row>
    <row r="23" spans="1:11" s="261" customFormat="1" ht="18" customHeight="1">
      <c r="A23" s="260"/>
      <c r="B23" s="373" t="s">
        <v>255</v>
      </c>
    </row>
    <row r="24" spans="1:11" s="261" customFormat="1" ht="18" customHeight="1">
      <c r="A24" s="260"/>
      <c r="B24" s="403" t="s">
        <v>111</v>
      </c>
      <c r="D24" s="262"/>
      <c r="E24" s="262"/>
    </row>
    <row r="25" spans="1:11" s="261" customFormat="1" ht="18" customHeight="1">
      <c r="A25" s="260"/>
      <c r="B25" s="373" t="s">
        <v>110</v>
      </c>
    </row>
    <row r="26" spans="1:11" s="261" customFormat="1" ht="18" customHeight="1">
      <c r="A26" s="260"/>
      <c r="B26" s="373" t="s">
        <v>101</v>
      </c>
      <c r="C26" s="260"/>
      <c r="D26" s="260"/>
      <c r="E26" s="260"/>
      <c r="F26" s="260"/>
      <c r="G26" s="260"/>
      <c r="H26" s="260"/>
      <c r="I26" s="260"/>
      <c r="J26" s="260"/>
      <c r="K26" s="260"/>
    </row>
    <row r="27" spans="1:11" ht="18" customHeight="1">
      <c r="A27" s="221"/>
      <c r="B27" s="405" t="s">
        <v>70</v>
      </c>
      <c r="C27" s="221"/>
      <c r="D27" s="221"/>
      <c r="E27" s="221"/>
      <c r="F27" s="221"/>
      <c r="G27" s="221"/>
      <c r="H27" s="221"/>
      <c r="I27" s="221"/>
      <c r="J27" s="221"/>
      <c r="K27" s="221"/>
    </row>
    <row r="28" spans="1:11" ht="18" customHeight="1">
      <c r="A28" s="221"/>
      <c r="B28" s="404" t="s">
        <v>233</v>
      </c>
      <c r="C28" s="221"/>
      <c r="D28" s="221"/>
      <c r="E28" s="221"/>
      <c r="F28" s="221"/>
      <c r="G28" s="221"/>
      <c r="H28" s="221"/>
      <c r="I28" s="221"/>
      <c r="J28" s="221"/>
      <c r="K28" s="221"/>
    </row>
    <row r="29" spans="1:11" ht="18" customHeight="1">
      <c r="A29" s="221"/>
      <c r="B29" s="404" t="s">
        <v>220</v>
      </c>
      <c r="C29" s="221"/>
      <c r="D29" s="221"/>
      <c r="E29" s="221"/>
      <c r="F29" s="221"/>
      <c r="G29" s="221"/>
      <c r="H29" s="221"/>
      <c r="I29" s="221"/>
      <c r="J29" s="221"/>
      <c r="K29" s="221"/>
    </row>
    <row r="30" spans="1:11" ht="18" customHeight="1">
      <c r="A30" s="221"/>
      <c r="B30" s="404" t="s">
        <v>242</v>
      </c>
    </row>
    <row r="31" spans="1:11" ht="18" customHeight="1">
      <c r="A31" s="221"/>
      <c r="B31" s="404" t="s">
        <v>260</v>
      </c>
    </row>
    <row r="32" spans="1:11" ht="18" customHeight="1">
      <c r="A32" s="221"/>
      <c r="B32" s="404" t="s">
        <v>222</v>
      </c>
    </row>
    <row r="33" spans="1:5" s="261" customFormat="1" ht="18" customHeight="1">
      <c r="A33" s="260"/>
      <c r="B33" s="404" t="s">
        <v>221</v>
      </c>
    </row>
    <row r="34" spans="1:5" s="261" customFormat="1" ht="18" customHeight="1">
      <c r="A34" s="260"/>
      <c r="B34" s="373" t="s">
        <v>225</v>
      </c>
    </row>
    <row r="35" spans="1:5" s="261" customFormat="1" ht="18" customHeight="1">
      <c r="A35" s="260"/>
      <c r="B35" s="403" t="s">
        <v>199</v>
      </c>
      <c r="D35" s="262"/>
      <c r="E35" s="262"/>
    </row>
    <row r="36" spans="1:5" s="261" customFormat="1" ht="18" customHeight="1">
      <c r="A36" s="260"/>
      <c r="B36" s="373" t="s">
        <v>200</v>
      </c>
    </row>
    <row r="37" spans="1:5" s="261" customFormat="1" ht="18" customHeight="1">
      <c r="A37" s="260"/>
      <c r="B37" s="373" t="s">
        <v>202</v>
      </c>
    </row>
    <row r="38" spans="1:5" s="261" customFormat="1" ht="18" customHeight="1">
      <c r="A38" s="260"/>
      <c r="B38" s="373" t="s">
        <v>218</v>
      </c>
    </row>
    <row r="39" spans="1:5" s="261" customFormat="1" ht="18" customHeight="1">
      <c r="A39" s="260"/>
      <c r="B39" s="403" t="s">
        <v>207</v>
      </c>
      <c r="D39" s="262"/>
      <c r="E39" s="262"/>
    </row>
    <row r="40" spans="1:5" s="261" customFormat="1" ht="18" customHeight="1">
      <c r="A40" s="260"/>
      <c r="B40" s="373" t="s">
        <v>208</v>
      </c>
    </row>
    <row r="41" spans="1:5" s="261" customFormat="1" ht="18" customHeight="1">
      <c r="A41" s="260"/>
      <c r="B41" s="373" t="s">
        <v>209</v>
      </c>
    </row>
    <row r="42" spans="1:5" s="261" customFormat="1" ht="18" customHeight="1">
      <c r="A42" s="260"/>
      <c r="B42" s="373" t="s">
        <v>219</v>
      </c>
    </row>
    <row r="43" spans="1:5" s="261" customFormat="1" ht="18" customHeight="1">
      <c r="A43" s="260"/>
      <c r="B43" s="403" t="s">
        <v>211</v>
      </c>
      <c r="D43" s="262"/>
      <c r="E43" s="262"/>
    </row>
    <row r="44" spans="1:5" s="261" customFormat="1" ht="18" customHeight="1">
      <c r="A44" s="260"/>
      <c r="B44" s="405" t="s">
        <v>71</v>
      </c>
      <c r="D44" s="262"/>
      <c r="E44" s="262"/>
    </row>
    <row r="45" spans="1:5" s="261" customFormat="1" ht="18" customHeight="1">
      <c r="A45" s="260"/>
      <c r="B45" s="373" t="s">
        <v>212</v>
      </c>
    </row>
    <row r="46" spans="1:5" s="261" customFormat="1" ht="18" customHeight="1">
      <c r="A46" s="260"/>
      <c r="B46" s="373" t="s">
        <v>237</v>
      </c>
    </row>
    <row r="47" spans="1:5" s="261" customFormat="1" ht="18" customHeight="1">
      <c r="A47" s="260"/>
      <c r="B47" s="403" t="s">
        <v>214</v>
      </c>
      <c r="D47" s="262"/>
      <c r="E47" s="262"/>
    </row>
    <row r="48" spans="1:5" s="261" customFormat="1" ht="18" customHeight="1">
      <c r="A48" s="260"/>
      <c r="B48" s="373" t="s">
        <v>243</v>
      </c>
    </row>
    <row r="49" spans="1:5" s="261" customFormat="1" ht="18" customHeight="1">
      <c r="A49" s="260"/>
      <c r="B49" s="373" t="s">
        <v>215</v>
      </c>
    </row>
    <row r="50" spans="1:5" s="261" customFormat="1" ht="18" customHeight="1">
      <c r="A50" s="630"/>
      <c r="B50" s="632" t="s">
        <v>226</v>
      </c>
    </row>
    <row r="51" spans="1:5" s="261" customFormat="1" ht="18" customHeight="1">
      <c r="A51" s="630"/>
      <c r="B51" s="632" t="s">
        <v>227</v>
      </c>
    </row>
    <row r="52" spans="1:5" s="261" customFormat="1" ht="18" customHeight="1">
      <c r="A52" s="260"/>
      <c r="B52" s="373" t="s">
        <v>261</v>
      </c>
      <c r="D52" s="262"/>
      <c r="E52" s="262"/>
    </row>
    <row r="53" spans="1:5" ht="15">
      <c r="A53" s="631"/>
      <c r="B53" s="633" t="s">
        <v>231</v>
      </c>
    </row>
    <row r="54" spans="1:5">
      <c r="B54" s="221"/>
    </row>
    <row r="55" spans="1:5">
      <c r="B55" s="221"/>
    </row>
  </sheetData>
  <hyperlinks>
    <hyperlink ref="B12" location="'C3'!A1" display="Cuadro 3. Empresas en las que el fundador, o familia de este es dueño del 50% o más de la empresa. Año 2015"/>
    <hyperlink ref="B11" location="'C2'!A1" display="Cuadro 2. Empresas según tamaño. Año 2015"/>
    <hyperlink ref="B10" location="'C1'!A1" display="Cuadro 1. Empresas según año de antigüedad. Año 2015"/>
    <hyperlink ref="B13" location="'C4'!A1" display="Cuadro 4. Empresas en las que el gerente es el dueño o miembro de la familia propietaria. Año 2015"/>
    <hyperlink ref="B14" location="'C5'!A1" display="Cuadro 5. Empresas que forman parte de un grupo empresarial. Año 2015"/>
    <hyperlink ref="B15" location="'C6'!A1" display="Cuadro 6. Empresas con participación de capital extranjero en el capital social. Año 2015"/>
    <hyperlink ref="B16" location="'C7'!A1" display="Cuadro 7. ¿Es éste el único establecimiento de la empresa?"/>
    <hyperlink ref="B17" location="'C8'!A1" display="Cuadro 8. Empresas según cantidad de productos principales"/>
    <hyperlink ref="B18" location="'C9'!A1" display="Cuadro 9. Concentración de ventas"/>
    <hyperlink ref="B19" location="'C10'!A1" display="Cuadro 10. Empresas que han exportado. Año 2015"/>
    <hyperlink ref="B20" location="'C11'!A1" display="Cuadro 11. Principal mercado de las empresas. Periodo 2013-2015"/>
    <hyperlink ref="B21" location="'C12'!A1" display="Cuadro 12. Empresas con acceso a internet"/>
    <hyperlink ref="B22" location="'C13'!A1" display="Cuadro 13. Empresas con conexión a internet, según velocidad de acceso. Año 2015"/>
    <hyperlink ref="B23" location="'C14'!A1" display="Cuadro 14. Empresas con certificación de gestión. Periodo 2013-2015"/>
    <hyperlink ref="B24" location="'C15'!A1" display="Cuadro 15. Distribución porcentual del personal ocupado, según nivel educativo en la fuerza laboral. Periodo 2013-2015"/>
    <hyperlink ref="B25" location="'C16'!A1" display="Cuadro 16. Promedio de participación del personal ocupado de las empresas que cuentan con departamentos formales. Año 2015"/>
    <hyperlink ref="B26" location="'C17'!A1" display="Cuadro 17. Empresas que conoce programas públicos de apoyo a la innovación. Año 2015"/>
    <hyperlink ref="B28" location="'C18'!A1" display="Cuadro 18. Empresas que desarrollan I+D interna, externa o ambas. Periodo 2013-2015"/>
    <hyperlink ref="B27" location="'Capítulo 2'!A1" display="Capitulo II. Insumos para la innovación"/>
    <hyperlink ref="B29" location="'C19'!A1" display="Cuadro 19. Gasto total en actividades de innovación tecnologica, según tipo de actividad. Periodo 2013-2015"/>
    <hyperlink ref="B30" location="'C20'!A1" display="Cuadro 20. Gasto nacional de innovacion. Periodo 2013-2015 "/>
    <hyperlink ref="B31" location="'C21'!A1" display="Cuadro 21. Gastos en Investigación y Desarrollo (I+D) de empresas. Periodo 2013-2015"/>
    <hyperlink ref="B32" location="'C22'!A1" display="Cuadro 22. Gasto en innovación destinado a I+D. Periodo 2013-2015 "/>
    <hyperlink ref="B35" location="'C25'!A1" display="Cuadro 25. Empresas que invierten en innovación por medio de fuentes de información externa. Periodo 2013-2015"/>
    <hyperlink ref="B36" location="'C26'!A1" display="Cuadro 26. Empresas que se vincularon con instituciones, según tipo de institución. Periodo 2013-2015"/>
    <hyperlink ref="B37" location="'C27'!A1" display="Cuadro 27. Empresas que obtienen financimiento externo1/para actividades de innovación tecnologica. Periodo 2013-2015"/>
    <hyperlink ref="B38" location="'C28'!A1" display="Cuadro 28. Empresas que invierten en innovación1/, que han solicitado apoyo público para sus actividades. Periodo 2013-2015"/>
    <hyperlink ref="B39" location="'C29'!A1" display="Cuadro 29 . Empresas que no invierten en innovación y que han solicitado apoyo público para sus actividades. Periodo 2013-2015"/>
    <hyperlink ref="B40" location="'C30'!A1" display="Cuadro 30. Empresas que obtienen apoyo gubernamental para actividades de innovación1/. Periodo 2013-2015"/>
    <hyperlink ref="B41" location="'C31'!A1" display="Cuadro 31. Factores internos que obstaculizaron la innovación de las empresas, según nivel de importancia. Periodo 2013-2015"/>
    <hyperlink ref="B42" location="'C32'!A1" display="Cuadro 32. Factores externos que obstaculizaron la innovación de las empresas1/, según nivel de importacia. Paraguay 2013-2015 "/>
    <hyperlink ref="B43" location="'C33'!A1" display="Cuadro 33. Factores internos que obstaculizaron la innovación de las empresas1/, según nivel de importancia. Periodo 2013-2015"/>
    <hyperlink ref="B45" location="'C34'!A1" display="Cuadro 34. Factores externos que obstaculizaron la innovación de las empresas1/, según nivel de importancia. Periodo 2013-2015"/>
    <hyperlink ref="B44" location="Resultados!A1" display="Capitulo III. Resultados de la innovación"/>
    <hyperlink ref="B46" location="'C35'!A1" display="Cuadro 35. Novedad introducida por las empresas, según tipo de innovación. Periodo 2013-2015"/>
    <hyperlink ref="B47" location="'C36'!A1" display="Cuadro 36. Empresas según tipo de innovación. Periodo 2013-2015"/>
    <hyperlink ref="B48" location="'C37'!A1" display="Cuadro 37. Empresas por tipo de innovación tecnológica y no tecnológica. Periodo 2013-2015"/>
    <hyperlink ref="B49" location="'C38'!A1" display="Cuadro 38. Empresas segun tipos de innovación agrupadas. Periodo 2013-2015"/>
    <hyperlink ref="B52" location="'C41'!A1" display="Cuadro 41 . Empresas no innovadoras, según método de protección formal utilizado. Periodo 2013-2015"/>
    <hyperlink ref="B33" location="'C23'!A1" display="Cuadro 23. Gasto de empresas en actividades de innovacion disitntas de I+D. Periodo 2013-2015 "/>
    <hyperlink ref="B34" location="'C24'!A1" display="Cuadro 24. Empresas que invierte en innovación por utilización de fuentes de información internas. Año 2015"/>
    <hyperlink ref="B50" location="'C39 '!A1" display="Cuadro 39. Empresas innovadoras y no innovadoras. Periodo 2013-2015"/>
    <hyperlink ref="B51" location="'C40 '!A1" display="Cuadro 40 . Empresas innovadoras, según método de protección formal utilizado. Periodo 2013-2015"/>
    <hyperlink ref="B53" location="'C42'!A1" display="Cuadro 43. Promedio de ingreso por ventas en productos nuevos o significativamente mejorados para la empresa, pero ya existentes en el mercado. Periodo 2013-2015"/>
  </hyperlink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workbookViewId="0">
      <selection activeCell="C24" sqref="C24"/>
    </sheetView>
  </sheetViews>
  <sheetFormatPr baseColWidth="10" defaultRowHeight="15"/>
  <cols>
    <col min="1" max="1" width="14.5703125" customWidth="1"/>
    <col min="2" max="2" width="37.140625" customWidth="1"/>
    <col min="3" max="4" width="16.85546875" customWidth="1"/>
  </cols>
  <sheetData>
    <row r="1" spans="1:6" ht="15.75">
      <c r="A1" s="371" t="s">
        <v>240</v>
      </c>
      <c r="B1" s="680"/>
      <c r="C1" s="680"/>
      <c r="D1" s="680"/>
    </row>
    <row r="2" spans="1:6" s="64" customFormat="1">
      <c r="A2" s="81"/>
    </row>
    <row r="3" spans="1:6" ht="18.75">
      <c r="A3" s="466"/>
      <c r="B3" s="467" t="s">
        <v>157</v>
      </c>
      <c r="C3" s="468"/>
      <c r="D3" s="468"/>
      <c r="E3" s="84"/>
      <c r="F3" s="590"/>
    </row>
    <row r="4" spans="1:6" ht="35.25" customHeight="1">
      <c r="B4" s="591" t="s">
        <v>194</v>
      </c>
      <c r="C4" s="161" t="s">
        <v>28</v>
      </c>
      <c r="D4" s="162" t="s">
        <v>6</v>
      </c>
      <c r="E4" s="84"/>
    </row>
    <row r="5" spans="1:6" ht="20.25" customHeight="1">
      <c r="B5" s="592" t="s">
        <v>5</v>
      </c>
      <c r="C5" s="430">
        <v>1486.9000000000028</v>
      </c>
      <c r="D5" s="200">
        <v>100.00000000000001</v>
      </c>
      <c r="E5" s="84"/>
    </row>
    <row r="6" spans="1:6" ht="20.25" customHeight="1">
      <c r="B6" s="593" t="s">
        <v>188</v>
      </c>
      <c r="C6" s="431">
        <v>234.75999999999996</v>
      </c>
      <c r="D6" s="45">
        <v>15.788553366063592</v>
      </c>
      <c r="E6" s="84"/>
    </row>
    <row r="7" spans="1:6" ht="20.25" customHeight="1">
      <c r="B7" s="593" t="s">
        <v>189</v>
      </c>
      <c r="C7" s="431">
        <v>266.68000000000012</v>
      </c>
      <c r="D7" s="45">
        <v>17.935301634272626</v>
      </c>
      <c r="E7" s="84"/>
    </row>
    <row r="8" spans="1:6" ht="20.25" customHeight="1" thickBot="1">
      <c r="B8" s="594" t="s">
        <v>190</v>
      </c>
      <c r="C8" s="432">
        <v>985.46000000000288</v>
      </c>
      <c r="D8" s="160">
        <v>66.276144999663813</v>
      </c>
      <c r="E8" s="84"/>
    </row>
    <row r="9" spans="1:6" ht="17.25" customHeight="1" thickTop="1">
      <c r="B9" s="192" t="s">
        <v>66</v>
      </c>
      <c r="C9" s="84"/>
      <c r="D9" s="84"/>
      <c r="E9" s="84"/>
    </row>
  </sheetData>
  <mergeCells count="1">
    <mergeCell ref="B1:D1"/>
  </mergeCells>
  <hyperlinks>
    <hyperlink ref="A1" location="Indice!A1" tooltip="Indice" display="Cap 1, P8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zoomScaleNormal="100" workbookViewId="0">
      <selection activeCell="B21" sqref="B21"/>
    </sheetView>
  </sheetViews>
  <sheetFormatPr baseColWidth="10" defaultColWidth="11.42578125" defaultRowHeight="15"/>
  <cols>
    <col min="1" max="1" width="20.85546875" style="84" customWidth="1"/>
    <col min="2" max="2" width="42" style="84" customWidth="1"/>
    <col min="3" max="3" width="9.42578125" style="84" customWidth="1"/>
    <col min="4" max="4" width="10.7109375" style="84" customWidth="1"/>
    <col min="5" max="6" width="11.140625" style="84" customWidth="1"/>
    <col min="7" max="7" width="11.140625" style="49" customWidth="1"/>
    <col min="8" max="10" width="11.140625" style="84" customWidth="1"/>
    <col min="11" max="12" width="11.42578125" style="84"/>
    <col min="13" max="13" width="13.140625" style="84" customWidth="1"/>
    <col min="14" max="16384" width="11.42578125" style="84"/>
  </cols>
  <sheetData>
    <row r="1" spans="1:7" ht="15.75">
      <c r="A1" s="371" t="s">
        <v>240</v>
      </c>
      <c r="B1" s="680"/>
      <c r="C1" s="680"/>
      <c r="D1" s="247"/>
    </row>
    <row r="2" spans="1:7" s="23" customFormat="1">
      <c r="A2" s="81"/>
      <c r="B2" s="193"/>
      <c r="C2" s="193"/>
      <c r="E2" s="590"/>
      <c r="G2" s="194"/>
    </row>
    <row r="3" spans="1:7">
      <c r="A3" s="94"/>
      <c r="B3" s="467" t="s">
        <v>236</v>
      </c>
      <c r="C3" s="468"/>
    </row>
    <row r="4" spans="1:7" ht="24.75" customHeight="1">
      <c r="A4" s="85"/>
      <c r="B4" s="688" t="s">
        <v>0</v>
      </c>
      <c r="C4" s="688"/>
    </row>
    <row r="5" spans="1:7" ht="32.25" customHeight="1" thickBot="1">
      <c r="A5" s="85"/>
      <c r="B5" s="83" t="s">
        <v>241</v>
      </c>
      <c r="C5" s="195">
        <v>30.88408876933423</v>
      </c>
    </row>
    <row r="6" spans="1:7" ht="18" customHeight="1" thickTop="1">
      <c r="A6" s="85"/>
      <c r="B6" s="112" t="s">
        <v>66</v>
      </c>
    </row>
    <row r="7" spans="1:7" ht="18" customHeight="1">
      <c r="A7" s="85"/>
      <c r="C7" s="569"/>
      <c r="D7" s="569"/>
    </row>
    <row r="8" spans="1:7">
      <c r="F8" s="49"/>
      <c r="G8" s="84"/>
    </row>
  </sheetData>
  <mergeCells count="2">
    <mergeCell ref="B4:C4"/>
    <mergeCell ref="B1:C1"/>
  </mergeCells>
  <hyperlinks>
    <hyperlink ref="A1" location="Indice!A1" tooltip="Indice" display="cap 5 P1 &amp; cap 14 P4"/>
  </hyperlinks>
  <pageMargins left="0.7" right="0.7" top="0.75" bottom="0.75" header="0.3" footer="0.3"/>
  <pageSetup paperSiz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opLeftCell="A4" zoomScaleNormal="100" workbookViewId="0">
      <selection activeCell="B23" sqref="B23"/>
    </sheetView>
  </sheetViews>
  <sheetFormatPr baseColWidth="10" defaultColWidth="11.42578125" defaultRowHeight="15"/>
  <cols>
    <col min="1" max="1" width="19.85546875" style="84" customWidth="1"/>
    <col min="2" max="2" width="25.140625" style="84" customWidth="1"/>
    <col min="3" max="3" width="13" style="49" customWidth="1"/>
    <col min="4" max="4" width="11.28515625" style="84" customWidth="1"/>
    <col min="5" max="16384" width="11.42578125" style="84"/>
  </cols>
  <sheetData>
    <row r="1" spans="1:7" ht="15.75">
      <c r="A1" s="371" t="s">
        <v>240</v>
      </c>
      <c r="B1" s="383"/>
      <c r="C1" s="384"/>
      <c r="D1" s="384"/>
    </row>
    <row r="2" spans="1:7">
      <c r="A2" s="81"/>
      <c r="C2" s="84"/>
    </row>
    <row r="3" spans="1:7">
      <c r="A3" s="94"/>
      <c r="B3" s="375" t="s">
        <v>158</v>
      </c>
      <c r="C3" s="84"/>
      <c r="G3" s="590"/>
    </row>
    <row r="4" spans="1:7" ht="33.75" customHeight="1">
      <c r="A4" s="85"/>
      <c r="B4" s="196" t="s">
        <v>28</v>
      </c>
      <c r="C4" s="199" t="s">
        <v>65</v>
      </c>
      <c r="D4" s="199" t="s">
        <v>6</v>
      </c>
    </row>
    <row r="5" spans="1:7" ht="20.25" customHeight="1">
      <c r="A5" s="85"/>
      <c r="B5" s="471" t="s">
        <v>5</v>
      </c>
      <c r="C5" s="472">
        <v>1486.9000000000026</v>
      </c>
      <c r="D5" s="473">
        <v>100</v>
      </c>
    </row>
    <row r="6" spans="1:7" ht="20.25" customHeight="1">
      <c r="A6" s="85"/>
      <c r="B6" s="474" t="s">
        <v>21</v>
      </c>
      <c r="C6" s="469">
        <v>177.7</v>
      </c>
      <c r="D6" s="475">
        <v>12</v>
      </c>
    </row>
    <row r="7" spans="1:7" ht="20.25" customHeight="1" thickBot="1">
      <c r="A7" s="85"/>
      <c r="B7" s="476" t="s">
        <v>22</v>
      </c>
      <c r="C7" s="477">
        <v>1309.2</v>
      </c>
      <c r="D7" s="478">
        <v>88</v>
      </c>
    </row>
    <row r="8" spans="1:7" ht="27.75" customHeight="1" thickTop="1">
      <c r="A8" s="85"/>
      <c r="B8" s="112" t="s">
        <v>66</v>
      </c>
      <c r="C8" s="84"/>
      <c r="D8" s="49"/>
    </row>
    <row r="9" spans="1:7">
      <c r="B9" s="49"/>
      <c r="C9" s="84"/>
    </row>
    <row r="10" spans="1:7">
      <c r="B10" s="49"/>
      <c r="C10" s="84"/>
    </row>
  </sheetData>
  <hyperlinks>
    <hyperlink ref="A1" location="Indice!A1" tooltip="Indice" display="cap 5 P1 &amp; cap 14 P4"/>
  </hyperlinks>
  <pageMargins left="0.7" right="0.7" top="0.75" bottom="0.75" header="0.3" footer="0.3"/>
  <pageSetup paperSize="4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opLeftCell="A4" zoomScaleNormal="100" workbookViewId="0">
      <selection activeCell="D25" sqref="D25"/>
    </sheetView>
  </sheetViews>
  <sheetFormatPr baseColWidth="10" defaultRowHeight="15"/>
  <cols>
    <col min="1" max="1" width="20.85546875" customWidth="1"/>
    <col min="2" max="2" width="26.7109375" customWidth="1"/>
    <col min="3" max="6" width="16.28515625" customWidth="1"/>
    <col min="8" max="8" width="12.140625" bestFit="1" customWidth="1"/>
  </cols>
  <sheetData>
    <row r="1" spans="1:9" ht="15.75">
      <c r="A1" s="371" t="s">
        <v>240</v>
      </c>
      <c r="B1" s="680"/>
      <c r="C1" s="680"/>
      <c r="D1" s="680"/>
      <c r="E1" s="680"/>
      <c r="F1" s="680"/>
    </row>
    <row r="2" spans="1:9" s="64" customFormat="1">
      <c r="A2" s="81"/>
      <c r="B2" s="84"/>
      <c r="C2" s="84"/>
      <c r="D2" s="49"/>
      <c r="E2" s="84"/>
      <c r="F2" s="84"/>
      <c r="G2" s="590"/>
    </row>
    <row r="3" spans="1:9">
      <c r="A3" s="34"/>
      <c r="B3" s="484" t="s">
        <v>160</v>
      </c>
      <c r="C3" s="468"/>
      <c r="D3" s="468"/>
      <c r="E3" s="468"/>
      <c r="F3" s="468"/>
    </row>
    <row r="4" spans="1:9" ht="20.25" customHeight="1">
      <c r="A4" s="2"/>
      <c r="B4" s="689" t="s">
        <v>29</v>
      </c>
      <c r="C4" s="690" t="s">
        <v>72</v>
      </c>
      <c r="D4" s="689"/>
      <c r="E4" s="691" t="s">
        <v>73</v>
      </c>
      <c r="F4" s="691"/>
    </row>
    <row r="5" spans="1:9" ht="20.25" customHeight="1">
      <c r="A5" s="2"/>
      <c r="B5" s="689"/>
      <c r="C5" s="198" t="s">
        <v>65</v>
      </c>
      <c r="D5" s="197" t="s">
        <v>6</v>
      </c>
      <c r="E5" s="198" t="s">
        <v>65</v>
      </c>
      <c r="F5" s="181" t="s">
        <v>6</v>
      </c>
    </row>
    <row r="6" spans="1:9" ht="20.25" customHeight="1">
      <c r="A6" s="2"/>
      <c r="B6" s="19" t="s">
        <v>5</v>
      </c>
      <c r="C6" s="433">
        <v>1486.9000000000026</v>
      </c>
      <c r="D6" s="20">
        <v>100</v>
      </c>
      <c r="E6" s="433">
        <v>1487</v>
      </c>
      <c r="F6" s="20">
        <v>100</v>
      </c>
    </row>
    <row r="7" spans="1:9" ht="20.25" customHeight="1">
      <c r="A7" s="2"/>
      <c r="B7" s="17" t="s">
        <v>25</v>
      </c>
      <c r="C7" s="47">
        <v>423</v>
      </c>
      <c r="D7" s="18">
        <v>28.448449794875195</v>
      </c>
      <c r="E7" s="47">
        <v>433</v>
      </c>
      <c r="F7" s="18">
        <v>29.120989979151201</v>
      </c>
      <c r="H7" s="479"/>
      <c r="I7" s="479"/>
    </row>
    <row r="8" spans="1:9" ht="20.25" customHeight="1">
      <c r="A8" s="2"/>
      <c r="B8" s="17" t="s">
        <v>26</v>
      </c>
      <c r="C8" s="47">
        <v>982</v>
      </c>
      <c r="D8" s="18">
        <v>66.043446095904116</v>
      </c>
      <c r="E8" s="47">
        <v>973</v>
      </c>
      <c r="F8" s="18">
        <v>65.438159930055704</v>
      </c>
      <c r="H8" s="479"/>
      <c r="I8" s="479"/>
    </row>
    <row r="9" spans="1:9" ht="20.25" customHeight="1">
      <c r="A9" s="2"/>
      <c r="B9" s="17" t="s">
        <v>27</v>
      </c>
      <c r="C9" s="47">
        <v>66</v>
      </c>
      <c r="D9" s="18">
        <v>4.4387652162216611</v>
      </c>
      <c r="E9" s="47">
        <v>64</v>
      </c>
      <c r="F9" s="18">
        <v>4.3042571793664592</v>
      </c>
      <c r="G9" s="453"/>
      <c r="H9" s="479"/>
      <c r="I9" s="479"/>
    </row>
    <row r="10" spans="1:9" ht="20.25" customHeight="1" thickBot="1">
      <c r="A10" s="2"/>
      <c r="B10" s="481" t="s">
        <v>15</v>
      </c>
      <c r="C10" s="482">
        <v>16</v>
      </c>
      <c r="D10" s="483">
        <v>1.0760642948416148</v>
      </c>
      <c r="E10" s="482">
        <v>17</v>
      </c>
      <c r="F10" s="483">
        <v>1.143318313269216</v>
      </c>
      <c r="H10" s="479"/>
      <c r="I10" s="479"/>
    </row>
    <row r="11" spans="1:9" ht="20.25" customHeight="1" thickTop="1">
      <c r="B11" s="480" t="s">
        <v>66</v>
      </c>
      <c r="C11" s="470"/>
      <c r="D11" s="470"/>
      <c r="E11" s="84"/>
      <c r="F11" s="84"/>
      <c r="H11" s="479"/>
      <c r="I11" s="479"/>
    </row>
    <row r="12" spans="1:9" ht="17.25" customHeight="1"/>
    <row r="13" spans="1:9" ht="24" customHeight="1">
      <c r="B13" s="25"/>
      <c r="C13" s="26"/>
      <c r="D13" s="26"/>
      <c r="E13" s="26"/>
    </row>
    <row r="14" spans="1:9">
      <c r="B14" s="25"/>
      <c r="C14" s="26"/>
      <c r="D14" s="26"/>
      <c r="E14" s="26"/>
    </row>
    <row r="15" spans="1:9">
      <c r="B15" s="25"/>
      <c r="C15" s="27"/>
      <c r="D15" s="27"/>
      <c r="E15" s="26"/>
    </row>
    <row r="16" spans="1:9" ht="15.75" customHeight="1">
      <c r="B16" s="25"/>
      <c r="C16" s="26"/>
      <c r="D16" s="26"/>
      <c r="E16" s="28"/>
    </row>
    <row r="17" spans="2:5" ht="14.25" customHeight="1">
      <c r="B17" s="25"/>
      <c r="C17" s="27"/>
      <c r="D17" s="28"/>
      <c r="E17" s="28"/>
    </row>
    <row r="18" spans="2:5">
      <c r="B18" s="25"/>
      <c r="C18" s="26"/>
      <c r="D18" s="28"/>
      <c r="E18" s="28"/>
    </row>
    <row r="23" spans="2:5" ht="15" customHeight="1"/>
  </sheetData>
  <mergeCells count="4">
    <mergeCell ref="B1:F1"/>
    <mergeCell ref="B4:B5"/>
    <mergeCell ref="C4:D4"/>
    <mergeCell ref="E4:F4"/>
  </mergeCells>
  <hyperlinks>
    <hyperlink ref="A1" location="Indice!A1" tooltip="Indice" display="cap 5 P1 &amp; cap 14 P4"/>
  </hyperlinks>
  <pageMargins left="0.7" right="0.7" top="0.75" bottom="0.75" header="0.3" footer="0.3"/>
  <pageSetup paperSize="4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Normal="100" workbookViewId="0">
      <selection activeCell="D21" sqref="D21"/>
    </sheetView>
  </sheetViews>
  <sheetFormatPr baseColWidth="10" defaultRowHeight="15"/>
  <cols>
    <col min="1" max="1" width="18" customWidth="1"/>
    <col min="2" max="2" width="7.28515625" customWidth="1"/>
    <col min="3" max="3" width="38.5703125" style="84" customWidth="1"/>
    <col min="4" max="5" width="15.28515625" customWidth="1"/>
  </cols>
  <sheetData>
    <row r="1" spans="1:7" ht="15.75">
      <c r="A1" s="371" t="s">
        <v>240</v>
      </c>
      <c r="B1" s="680"/>
      <c r="C1" s="680"/>
      <c r="D1" s="680"/>
      <c r="E1" s="680"/>
    </row>
    <row r="2" spans="1:7" s="64" customFormat="1">
      <c r="A2" s="80"/>
      <c r="C2" s="84"/>
    </row>
    <row r="3" spans="1:7">
      <c r="A3" s="34"/>
      <c r="B3" s="490" t="s">
        <v>163</v>
      </c>
      <c r="C3" s="490"/>
      <c r="D3" s="491"/>
      <c r="E3" s="491"/>
      <c r="G3" s="590"/>
    </row>
    <row r="4" spans="1:7" ht="24.75" customHeight="1">
      <c r="A4" s="85"/>
      <c r="B4" s="692" t="s">
        <v>107</v>
      </c>
      <c r="C4" s="693"/>
      <c r="D4" s="229" t="s">
        <v>28</v>
      </c>
      <c r="E4" s="229" t="s">
        <v>6</v>
      </c>
    </row>
    <row r="5" spans="1:7" ht="20.25" customHeight="1">
      <c r="B5" s="694" t="s">
        <v>5</v>
      </c>
      <c r="C5" s="694"/>
      <c r="D5" s="573">
        <v>1486.900000000001</v>
      </c>
      <c r="E5" s="574">
        <v>99.999999999999886</v>
      </c>
    </row>
    <row r="6" spans="1:7" ht="20.25" customHeight="1">
      <c r="B6" s="230" t="s">
        <v>21</v>
      </c>
      <c r="C6" s="41"/>
      <c r="D6" s="486">
        <v>1328.900000000001</v>
      </c>
      <c r="E6" s="488">
        <v>89.373865088438947</v>
      </c>
    </row>
    <row r="7" spans="1:7" ht="17.25" customHeight="1">
      <c r="B7" s="570"/>
      <c r="C7" s="571" t="s">
        <v>161</v>
      </c>
      <c r="D7" s="575">
        <v>823.06000000000085</v>
      </c>
      <c r="E7" s="576">
        <v>55.354092407021341</v>
      </c>
      <c r="F7" s="485"/>
    </row>
    <row r="8" spans="1:7" ht="17.25" customHeight="1">
      <c r="B8" s="570"/>
      <c r="C8" s="571" t="s">
        <v>162</v>
      </c>
      <c r="D8" s="575">
        <v>473.58</v>
      </c>
      <c r="E8" s="576">
        <v>31.850158046943282</v>
      </c>
      <c r="F8" s="485"/>
    </row>
    <row r="9" spans="1:7" ht="17.25" customHeight="1">
      <c r="B9" s="570"/>
      <c r="C9" s="572" t="s">
        <v>92</v>
      </c>
      <c r="D9" s="575">
        <v>32</v>
      </c>
      <c r="E9" s="576">
        <v>2.1521285896832323</v>
      </c>
      <c r="F9" s="485"/>
    </row>
    <row r="10" spans="1:7" ht="20.25" customHeight="1" thickBot="1">
      <c r="B10" s="231" t="s">
        <v>22</v>
      </c>
      <c r="C10" s="163"/>
      <c r="D10" s="487">
        <v>158</v>
      </c>
      <c r="E10" s="489">
        <v>10.626134911560948</v>
      </c>
    </row>
    <row r="11" spans="1:7" ht="12" customHeight="1" thickTop="1">
      <c r="B11" s="112" t="s">
        <v>66</v>
      </c>
      <c r="C11" s="112"/>
      <c r="D11" s="42"/>
      <c r="E11" s="43"/>
    </row>
    <row r="12" spans="1:7" ht="36" customHeight="1"/>
  </sheetData>
  <mergeCells count="3">
    <mergeCell ref="B4:C4"/>
    <mergeCell ref="B5:C5"/>
    <mergeCell ref="B1:E1"/>
  </mergeCells>
  <hyperlinks>
    <hyperlink ref="A1" location="Indice!A1" tooltip="Indice" display="cap12.P1, P2"/>
  </hyperlinks>
  <pageMargins left="0.7" right="0.7" top="0.75" bottom="0.75" header="0.3" footer="0.3"/>
  <pageSetup paperSize="4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workbookViewId="0">
      <selection activeCell="D26" sqref="D26"/>
    </sheetView>
  </sheetViews>
  <sheetFormatPr baseColWidth="10" defaultRowHeight="15"/>
  <cols>
    <col min="1" max="1" width="11.5703125" customWidth="1"/>
    <col min="2" max="2" width="31.42578125" customWidth="1"/>
    <col min="3" max="3" width="19.5703125" customWidth="1"/>
    <col min="4" max="4" width="18.140625" customWidth="1"/>
    <col min="5" max="5" width="15.5703125" customWidth="1"/>
  </cols>
  <sheetData>
    <row r="1" spans="1:6" ht="15.75">
      <c r="A1" s="109" t="s">
        <v>240</v>
      </c>
      <c r="B1" s="680"/>
      <c r="C1" s="680"/>
      <c r="D1" s="680"/>
    </row>
    <row r="2" spans="1:6" s="64" customFormat="1">
      <c r="A2" s="80"/>
    </row>
    <row r="3" spans="1:6">
      <c r="A3" s="34"/>
      <c r="B3" s="40" t="s">
        <v>93</v>
      </c>
      <c r="C3" s="21"/>
      <c r="D3" s="21"/>
      <c r="F3" s="590"/>
    </row>
    <row r="4" spans="1:6" ht="27" customHeight="1">
      <c r="B4" s="164" t="s">
        <v>94</v>
      </c>
      <c r="C4" s="165" t="s">
        <v>28</v>
      </c>
      <c r="D4" s="166" t="s">
        <v>6</v>
      </c>
    </row>
    <row r="5" spans="1:6" ht="20.25" customHeight="1">
      <c r="B5" s="232" t="s">
        <v>5</v>
      </c>
      <c r="C5" s="434">
        <v>1328.9000000000008</v>
      </c>
      <c r="D5" s="440">
        <v>100</v>
      </c>
    </row>
    <row r="6" spans="1:6" ht="20.25" customHeight="1">
      <c r="B6" s="39" t="s">
        <v>95</v>
      </c>
      <c r="C6" s="435">
        <v>57.129999999999988</v>
      </c>
      <c r="D6" s="441">
        <v>4.2990443223718824</v>
      </c>
    </row>
    <row r="7" spans="1:6" ht="20.25" customHeight="1">
      <c r="B7" s="39" t="s">
        <v>96</v>
      </c>
      <c r="C7" s="435">
        <v>1264.8400000000008</v>
      </c>
      <c r="D7" s="441">
        <v>95.179471743547282</v>
      </c>
    </row>
    <row r="8" spans="1:6" ht="20.25" customHeight="1" thickBot="1">
      <c r="B8" s="233" t="s">
        <v>15</v>
      </c>
      <c r="C8" s="436">
        <v>6.93</v>
      </c>
      <c r="D8" s="442">
        <v>0.52148393408081828</v>
      </c>
    </row>
    <row r="9" spans="1:6" ht="17.25" customHeight="1" thickTop="1">
      <c r="B9" s="112" t="s">
        <v>66</v>
      </c>
      <c r="C9" s="84"/>
      <c r="D9" s="84"/>
    </row>
  </sheetData>
  <mergeCells count="1">
    <mergeCell ref="B1:D1"/>
  </mergeCells>
  <hyperlinks>
    <hyperlink ref="A1" location="Indice!A1" tooltip="Indice" display="cap12.P3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zoomScaleNormal="100" workbookViewId="0">
      <selection activeCell="C18" sqref="C18"/>
    </sheetView>
  </sheetViews>
  <sheetFormatPr baseColWidth="10" defaultRowHeight="15"/>
  <cols>
    <col min="1" max="1" width="14.42578125" customWidth="1"/>
    <col min="2" max="2" width="20.85546875" customWidth="1"/>
    <col min="3" max="6" width="15.140625" customWidth="1"/>
    <col min="7" max="7" width="13" customWidth="1"/>
    <col min="8" max="8" width="12.5703125" customWidth="1"/>
  </cols>
  <sheetData>
    <row r="1" spans="1:8">
      <c r="A1" s="109" t="s">
        <v>240</v>
      </c>
    </row>
    <row r="2" spans="1:8" s="64" customFormat="1">
      <c r="A2" s="80"/>
    </row>
    <row r="3" spans="1:8">
      <c r="A3" s="94"/>
      <c r="B3" s="467" t="s">
        <v>254</v>
      </c>
      <c r="C3" s="468"/>
      <c r="D3" s="468"/>
      <c r="E3" s="468"/>
      <c r="F3" s="468"/>
      <c r="G3" s="590"/>
      <c r="H3" s="84"/>
    </row>
    <row r="4" spans="1:8" ht="22.5" customHeight="1">
      <c r="B4" s="695" t="s">
        <v>99</v>
      </c>
      <c r="C4" s="697" t="s">
        <v>97</v>
      </c>
      <c r="D4" s="698"/>
      <c r="E4" s="697" t="s">
        <v>98</v>
      </c>
      <c r="F4" s="698"/>
    </row>
    <row r="5" spans="1:8" s="84" customFormat="1" ht="22.5" customHeight="1">
      <c r="B5" s="696"/>
      <c r="C5" s="31" t="s">
        <v>28</v>
      </c>
      <c r="D5" s="31" t="s">
        <v>6</v>
      </c>
      <c r="E5" s="29" t="s">
        <v>28</v>
      </c>
      <c r="F5" s="30" t="s">
        <v>6</v>
      </c>
    </row>
    <row r="6" spans="1:8" ht="20.25" customHeight="1">
      <c r="B6" s="32" t="s">
        <v>5</v>
      </c>
      <c r="C6" s="437">
        <v>1486.9000000000017</v>
      </c>
      <c r="D6" s="33">
        <v>99.999999999999943</v>
      </c>
      <c r="E6" s="437">
        <v>1486.9000000000019</v>
      </c>
      <c r="F6" s="33">
        <v>100</v>
      </c>
    </row>
    <row r="7" spans="1:8" s="349" customFormat="1" ht="20.25" customHeight="1">
      <c r="B7" s="348" t="s">
        <v>106</v>
      </c>
      <c r="C7" s="438">
        <v>1384.1000000000017</v>
      </c>
      <c r="D7" s="376">
        <v>93.086286905642567</v>
      </c>
      <c r="E7" s="438">
        <v>1369.1900000000019</v>
      </c>
      <c r="F7" s="376">
        <v>92.083529490887045</v>
      </c>
      <c r="G7" s="492"/>
    </row>
    <row r="8" spans="1:8" s="349" customFormat="1" ht="20.25" customHeight="1">
      <c r="B8" s="348" t="s">
        <v>148</v>
      </c>
      <c r="C8" s="438">
        <v>77.56</v>
      </c>
      <c r="D8" s="376">
        <v>5.2162216692447281</v>
      </c>
      <c r="E8" s="438">
        <v>90.5</v>
      </c>
      <c r="F8" s="376">
        <v>6.0844710471450556</v>
      </c>
      <c r="G8" s="492"/>
    </row>
    <row r="9" spans="1:8" s="349" customFormat="1" ht="20.25" customHeight="1">
      <c r="B9" s="350" t="s">
        <v>149</v>
      </c>
      <c r="C9" s="438">
        <v>15.4</v>
      </c>
      <c r="D9" s="376">
        <v>1.0357118837850501</v>
      </c>
      <c r="E9" s="438">
        <v>17.399999999999999</v>
      </c>
      <c r="F9" s="376">
        <v>1.1702199206402562</v>
      </c>
      <c r="G9" s="492"/>
    </row>
    <row r="10" spans="1:8" s="349" customFormat="1" ht="20.25" customHeight="1" thickBot="1">
      <c r="B10" s="351" t="s">
        <v>15</v>
      </c>
      <c r="C10" s="439">
        <v>9.84</v>
      </c>
      <c r="D10" s="377">
        <v>0.6617795413275932</v>
      </c>
      <c r="E10" s="439">
        <v>9.84</v>
      </c>
      <c r="F10" s="378">
        <v>0.6617795413275932</v>
      </c>
      <c r="G10" s="492"/>
    </row>
    <row r="11" spans="1:8" ht="18" customHeight="1" thickTop="1">
      <c r="B11" s="112" t="s">
        <v>66</v>
      </c>
      <c r="C11" s="84"/>
      <c r="D11" s="84"/>
      <c r="E11" s="84"/>
      <c r="F11" s="84"/>
    </row>
  </sheetData>
  <mergeCells count="3">
    <mergeCell ref="B4:B5"/>
    <mergeCell ref="C4:D4"/>
    <mergeCell ref="E4:F4"/>
  </mergeCells>
  <hyperlinks>
    <hyperlink ref="A1" location="Indice!A1" tooltip="Indice" display="cap14.P6,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opLeftCell="A7" zoomScale="85" zoomScaleNormal="85" workbookViewId="0">
      <selection activeCell="E44" sqref="E44"/>
    </sheetView>
  </sheetViews>
  <sheetFormatPr baseColWidth="10" defaultColWidth="11.42578125" defaultRowHeight="14.25"/>
  <cols>
    <col min="1" max="1" width="16.5703125" style="218" customWidth="1"/>
    <col min="2" max="2" width="4" style="218" customWidth="1"/>
    <col min="3" max="3" width="40.7109375" style="218" customWidth="1"/>
    <col min="4" max="5" width="15.7109375" style="218" customWidth="1"/>
    <col min="6" max="6" width="11.42578125" style="218"/>
    <col min="7" max="7" width="23.140625" style="218" customWidth="1"/>
    <col min="8" max="8" width="28" style="218" customWidth="1"/>
    <col min="9" max="16384" width="11.42578125" style="218"/>
  </cols>
  <sheetData>
    <row r="1" spans="1:11" s="84" customFormat="1" ht="20.25" customHeight="1">
      <c r="A1" s="109" t="s">
        <v>240</v>
      </c>
    </row>
    <row r="2" spans="1:11" ht="15.75">
      <c r="A2" s="381"/>
      <c r="B2" s="247"/>
      <c r="C2" s="247"/>
      <c r="D2" s="247"/>
      <c r="E2" s="247"/>
      <c r="F2" s="247"/>
      <c r="G2" s="235"/>
      <c r="H2" s="235"/>
    </row>
    <row r="3" spans="1:11" ht="33.75" customHeight="1">
      <c r="A3" s="382"/>
      <c r="B3" s="699" t="s">
        <v>164</v>
      </c>
      <c r="C3" s="699"/>
      <c r="D3" s="699"/>
      <c r="E3" s="699"/>
      <c r="F3" s="235"/>
      <c r="K3" s="659"/>
    </row>
    <row r="4" spans="1:11" ht="25.5" customHeight="1">
      <c r="A4" s="235"/>
      <c r="B4" s="700" t="s">
        <v>100</v>
      </c>
      <c r="C4" s="701"/>
      <c r="D4" s="180">
        <v>2013</v>
      </c>
      <c r="E4" s="180">
        <v>2015</v>
      </c>
      <c r="F4" s="235"/>
      <c r="K4" s="659"/>
    </row>
    <row r="5" spans="1:11" ht="20.25" customHeight="1">
      <c r="A5" s="235"/>
      <c r="B5" s="702"/>
      <c r="C5" s="703"/>
      <c r="D5" s="704" t="s">
        <v>6</v>
      </c>
      <c r="E5" s="705"/>
      <c r="F5" s="235"/>
      <c r="K5" s="659"/>
    </row>
    <row r="6" spans="1:11" ht="20.25" customHeight="1">
      <c r="A6" s="235"/>
      <c r="B6" s="241" t="s">
        <v>5</v>
      </c>
      <c r="C6" s="241"/>
      <c r="D6" s="577">
        <v>100.00043679210225</v>
      </c>
      <c r="E6" s="577">
        <v>99.999681066614286</v>
      </c>
      <c r="F6" s="235"/>
      <c r="K6" s="659"/>
    </row>
    <row r="7" spans="1:11" ht="20.25" customHeight="1">
      <c r="A7" s="235"/>
      <c r="B7" s="93" t="s">
        <v>257</v>
      </c>
      <c r="C7" s="93"/>
      <c r="D7" s="494">
        <v>15.099834007506608</v>
      </c>
      <c r="E7" s="494">
        <v>16.242287509480082</v>
      </c>
      <c r="F7" s="235"/>
      <c r="K7" s="659"/>
    </row>
    <row r="8" spans="1:11" ht="13.5" customHeight="1">
      <c r="A8" s="235"/>
      <c r="B8" s="236"/>
      <c r="C8" s="237" t="s">
        <v>8</v>
      </c>
      <c r="D8" s="493">
        <v>0.24074141551216566</v>
      </c>
      <c r="E8" s="493">
        <v>0.26760546291039677</v>
      </c>
      <c r="F8" s="235"/>
      <c r="K8" s="659"/>
    </row>
    <row r="9" spans="1:11" ht="13.5" customHeight="1">
      <c r="A9" s="235"/>
      <c r="B9" s="236"/>
      <c r="C9" s="237" t="s">
        <v>258</v>
      </c>
      <c r="D9" s="493">
        <v>0.63281979992392901</v>
      </c>
      <c r="E9" s="493">
        <v>0.69032893699890097</v>
      </c>
      <c r="F9" s="235"/>
      <c r="K9" s="659"/>
    </row>
    <row r="10" spans="1:11" ht="13.5" customHeight="1">
      <c r="A10" s="235"/>
      <c r="B10" s="236"/>
      <c r="C10" s="237" t="s">
        <v>9</v>
      </c>
      <c r="D10" s="493">
        <v>0.91959680410713418</v>
      </c>
      <c r="E10" s="493">
        <v>1.1122539198594916</v>
      </c>
      <c r="F10" s="235"/>
      <c r="K10" s="659"/>
    </row>
    <row r="11" spans="1:11" ht="13.5" customHeight="1">
      <c r="A11" s="235"/>
      <c r="B11" s="236"/>
      <c r="C11" s="237" t="s">
        <v>10</v>
      </c>
      <c r="D11" s="493">
        <v>13.306675987963379</v>
      </c>
      <c r="E11" s="493">
        <v>14.172099189711293</v>
      </c>
      <c r="K11" s="659"/>
    </row>
    <row r="12" spans="1:11" ht="36.75" customHeight="1">
      <c r="A12" s="235"/>
      <c r="B12" s="93" t="s">
        <v>11</v>
      </c>
      <c r="C12" s="93"/>
      <c r="D12" s="494">
        <v>9.5520915387507497</v>
      </c>
      <c r="E12" s="494">
        <v>9.5903232534767842</v>
      </c>
      <c r="K12" s="659"/>
    </row>
    <row r="13" spans="1:11" ht="20.25" customHeight="1">
      <c r="A13" s="235"/>
      <c r="B13" s="238" t="s">
        <v>259</v>
      </c>
      <c r="C13" s="239"/>
      <c r="D13" s="495">
        <v>53.874719519124113</v>
      </c>
      <c r="E13" s="495">
        <v>53.704667933407855</v>
      </c>
      <c r="G13" s="235"/>
      <c r="H13" s="235"/>
    </row>
    <row r="14" spans="1:11" ht="20.25" customHeight="1">
      <c r="A14" s="235"/>
      <c r="B14" s="93" t="s">
        <v>12</v>
      </c>
      <c r="C14" s="93"/>
      <c r="D14" s="494">
        <v>17.687045585347956</v>
      </c>
      <c r="E14" s="494">
        <v>16.828568603419498</v>
      </c>
      <c r="G14" s="235"/>
      <c r="H14" s="235"/>
    </row>
    <row r="15" spans="1:11" ht="20.25" customHeight="1">
      <c r="A15" s="235"/>
      <c r="B15" s="93" t="s">
        <v>13</v>
      </c>
      <c r="C15" s="93"/>
      <c r="D15" s="494">
        <v>1.5981878185349501</v>
      </c>
      <c r="E15" s="494">
        <v>1.4213476561535521</v>
      </c>
      <c r="G15" s="235"/>
      <c r="H15" s="235"/>
    </row>
    <row r="16" spans="1:11" ht="20.25" customHeight="1" thickBot="1">
      <c r="A16" s="235"/>
      <c r="B16" s="240" t="s">
        <v>14</v>
      </c>
      <c r="C16" s="240"/>
      <c r="D16" s="496">
        <v>2.188558322837868</v>
      </c>
      <c r="E16" s="496">
        <v>2.212486110676509</v>
      </c>
      <c r="G16" s="235"/>
      <c r="H16" s="235"/>
    </row>
    <row r="17" spans="1:8" ht="18.75" customHeight="1" thickTop="1">
      <c r="A17" s="235"/>
      <c r="B17" s="112" t="s">
        <v>66</v>
      </c>
      <c r="C17" s="112"/>
      <c r="D17" s="234"/>
      <c r="E17" s="234"/>
      <c r="G17" s="235"/>
      <c r="H17" s="235"/>
    </row>
    <row r="18" spans="1:8" ht="15">
      <c r="A18" s="235"/>
      <c r="C18" s="182"/>
      <c r="D18" s="182"/>
      <c r="E18" s="182"/>
      <c r="G18" s="235"/>
      <c r="H18" s="235"/>
    </row>
    <row r="19" spans="1:8">
      <c r="A19" s="235"/>
      <c r="G19" s="235"/>
      <c r="H19" s="235"/>
    </row>
    <row r="20" spans="1:8">
      <c r="A20" s="235"/>
      <c r="G20" s="235"/>
      <c r="H20" s="235"/>
    </row>
    <row r="21" spans="1:8">
      <c r="A21" s="235"/>
      <c r="B21" s="235"/>
      <c r="C21" s="235"/>
      <c r="D21" s="235"/>
      <c r="E21" s="235"/>
      <c r="F21" s="235"/>
      <c r="G21" s="235"/>
      <c r="H21" s="235"/>
    </row>
    <row r="22" spans="1:8">
      <c r="A22" s="235"/>
      <c r="B22" s="235"/>
      <c r="C22" s="235"/>
      <c r="D22" s="235"/>
      <c r="E22" s="235"/>
      <c r="F22" s="235"/>
      <c r="G22" s="235"/>
      <c r="H22" s="235"/>
    </row>
    <row r="23" spans="1:8">
      <c r="A23" s="235"/>
      <c r="B23" s="235"/>
      <c r="C23" s="235"/>
      <c r="D23" s="235"/>
      <c r="E23" s="235"/>
      <c r="F23" s="235"/>
      <c r="G23" s="235"/>
      <c r="H23" s="235"/>
    </row>
  </sheetData>
  <mergeCells count="3">
    <mergeCell ref="B3:E3"/>
    <mergeCell ref="B4:C5"/>
    <mergeCell ref="D5:E5"/>
  </mergeCells>
  <hyperlinks>
    <hyperlink ref="A1" location="Indice!A1" tooltip="Indice" display="cap13.P1,"/>
  </hyperlinks>
  <pageMargins left="0.7" right="0.7" top="0.75" bottom="0.75" header="0.3" footer="0.3"/>
  <pageSetup paperSize="4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Normal="100" workbookViewId="0">
      <selection activeCell="I22" sqref="I22"/>
    </sheetView>
  </sheetViews>
  <sheetFormatPr baseColWidth="10" defaultColWidth="11.42578125" defaultRowHeight="15"/>
  <cols>
    <col min="1" max="1" width="14.28515625" style="16" customWidth="1"/>
    <col min="2" max="2" width="38.28515625" style="16" customWidth="1"/>
    <col min="3" max="3" width="11.85546875" style="16" customWidth="1"/>
    <col min="4" max="4" width="8.5703125" style="16" customWidth="1"/>
    <col min="5" max="5" width="12.28515625" style="16" customWidth="1"/>
    <col min="6" max="6" width="8.5703125" style="16" customWidth="1"/>
    <col min="7" max="7" width="12" style="16" customWidth="1"/>
    <col min="8" max="8" width="8.5703125" style="16" customWidth="1"/>
    <col min="9" max="16384" width="11.42578125" style="16"/>
  </cols>
  <sheetData>
    <row r="1" spans="1:12" ht="15.75">
      <c r="A1" s="406" t="s">
        <v>240</v>
      </c>
      <c r="B1" s="379"/>
      <c r="C1" s="380"/>
      <c r="D1" s="380"/>
      <c r="E1" s="380"/>
      <c r="F1" s="380"/>
      <c r="G1" s="380"/>
      <c r="H1" s="380"/>
    </row>
    <row r="2" spans="1:12">
      <c r="A2" s="263"/>
      <c r="B2" s="35"/>
      <c r="I2" s="590"/>
    </row>
    <row r="3" spans="1:12" ht="34.5" customHeight="1">
      <c r="A3" s="253"/>
      <c r="B3" s="711" t="s">
        <v>159</v>
      </c>
      <c r="C3" s="712"/>
      <c r="D3" s="712"/>
      <c r="E3" s="712"/>
      <c r="F3" s="712"/>
      <c r="G3" s="713"/>
      <c r="H3" s="713"/>
    </row>
    <row r="4" spans="1:12" ht="23.25" customHeight="1">
      <c r="B4" s="706" t="s">
        <v>16</v>
      </c>
      <c r="C4" s="708" t="s">
        <v>23</v>
      </c>
      <c r="D4" s="708"/>
      <c r="E4" s="709" t="s">
        <v>22</v>
      </c>
      <c r="F4" s="710"/>
      <c r="G4" s="662"/>
      <c r="H4" s="662"/>
      <c r="I4" s="661"/>
    </row>
    <row r="5" spans="1:12" ht="23.25" customHeight="1">
      <c r="B5" s="707"/>
      <c r="C5" s="22" t="s">
        <v>28</v>
      </c>
      <c r="D5" s="22" t="s">
        <v>6</v>
      </c>
      <c r="E5" s="22" t="s">
        <v>28</v>
      </c>
      <c r="F5" s="22" t="s">
        <v>6</v>
      </c>
      <c r="G5" s="661"/>
      <c r="H5" s="661"/>
      <c r="I5" s="661"/>
    </row>
    <row r="6" spans="1:12" ht="20.25" customHeight="1">
      <c r="A6" s="498"/>
      <c r="B6" s="254" t="s">
        <v>30</v>
      </c>
      <c r="C6" s="444">
        <v>351</v>
      </c>
      <c r="D6" s="446">
        <v>42.6</v>
      </c>
      <c r="E6" s="444">
        <v>472</v>
      </c>
      <c r="F6" s="446">
        <v>57.4</v>
      </c>
      <c r="G6" s="663"/>
      <c r="H6" s="661"/>
      <c r="I6" s="665"/>
      <c r="J6" s="183"/>
      <c r="K6" s="666"/>
      <c r="L6" s="666"/>
    </row>
    <row r="7" spans="1:12" ht="20.25" customHeight="1">
      <c r="A7" s="498"/>
      <c r="B7" s="254" t="s">
        <v>31</v>
      </c>
      <c r="C7" s="444">
        <v>71</v>
      </c>
      <c r="D7" s="446">
        <v>37.299999999999997</v>
      </c>
      <c r="E7" s="444">
        <v>119</v>
      </c>
      <c r="F7" s="446">
        <v>62.7</v>
      </c>
      <c r="G7" s="664"/>
      <c r="H7" s="661"/>
      <c r="I7" s="665"/>
      <c r="J7" s="183"/>
      <c r="K7" s="666"/>
      <c r="L7" s="666"/>
    </row>
    <row r="8" spans="1:12" ht="20.25" customHeight="1" thickBot="1">
      <c r="A8" s="498"/>
      <c r="B8" s="255" t="s">
        <v>32</v>
      </c>
      <c r="C8" s="445">
        <v>124</v>
      </c>
      <c r="D8" s="447">
        <v>46.9</v>
      </c>
      <c r="E8" s="445">
        <v>140</v>
      </c>
      <c r="F8" s="447">
        <v>53.1</v>
      </c>
      <c r="G8" s="664"/>
      <c r="H8" s="661"/>
      <c r="I8" s="665"/>
      <c r="J8" s="183"/>
      <c r="K8" s="666"/>
      <c r="L8" s="666"/>
    </row>
    <row r="9" spans="1:12" ht="17.25" customHeight="1" thickTop="1">
      <c r="A9" s="256"/>
      <c r="B9" s="112" t="s">
        <v>66</v>
      </c>
      <c r="C9" s="257"/>
      <c r="D9" s="258"/>
      <c r="E9" s="258"/>
      <c r="F9" s="258"/>
      <c r="G9" s="660"/>
      <c r="H9" s="660"/>
      <c r="I9" s="497"/>
    </row>
    <row r="10" spans="1:12">
      <c r="A10" s="259"/>
      <c r="G10" s="660"/>
      <c r="H10" s="660"/>
    </row>
    <row r="11" spans="1:12">
      <c r="A11" s="259"/>
      <c r="G11" s="660"/>
      <c r="H11" s="660"/>
    </row>
    <row r="12" spans="1:12">
      <c r="G12" s="660"/>
      <c r="H12" s="660"/>
    </row>
  </sheetData>
  <mergeCells count="4">
    <mergeCell ref="B4:B5"/>
    <mergeCell ref="C4:D4"/>
    <mergeCell ref="E4:F4"/>
    <mergeCell ref="B3:H3"/>
  </mergeCells>
  <hyperlinks>
    <hyperlink ref="A1" location="Indice!A1" tooltip="Indice" display="cap13.P3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showGridLines="0" zoomScaleNormal="100" workbookViewId="0">
      <selection activeCell="C22" sqref="C22"/>
    </sheetView>
  </sheetViews>
  <sheetFormatPr baseColWidth="10" defaultRowHeight="15"/>
  <cols>
    <col min="1" max="1" width="13.42578125" customWidth="1"/>
    <col min="2" max="2" width="33" customWidth="1"/>
    <col min="3" max="4" width="24.42578125" customWidth="1"/>
  </cols>
  <sheetData>
    <row r="1" spans="1:6" ht="15.75">
      <c r="A1" s="109" t="s">
        <v>240</v>
      </c>
      <c r="B1" s="383"/>
      <c r="C1" s="384"/>
      <c r="D1" s="384"/>
      <c r="E1" s="247"/>
      <c r="F1" s="247"/>
    </row>
    <row r="2" spans="1:6" s="64" customFormat="1">
      <c r="A2" s="80"/>
      <c r="E2" s="590"/>
      <c r="F2" s="23"/>
    </row>
    <row r="3" spans="1:6">
      <c r="A3" s="34"/>
      <c r="B3" s="467" t="s">
        <v>165</v>
      </c>
      <c r="C3" s="468"/>
      <c r="D3" s="468"/>
    </row>
    <row r="4" spans="1:6" ht="41.25" customHeight="1">
      <c r="B4" s="36" t="s">
        <v>204</v>
      </c>
      <c r="C4" s="243" t="s">
        <v>28</v>
      </c>
      <c r="D4" s="243" t="s">
        <v>6</v>
      </c>
    </row>
    <row r="5" spans="1:6" ht="20.25" customHeight="1">
      <c r="B5" s="244" t="s">
        <v>5</v>
      </c>
      <c r="C5" s="448">
        <v>1486.9000000000021</v>
      </c>
      <c r="D5" s="242">
        <v>100</v>
      </c>
    </row>
    <row r="6" spans="1:6" ht="20.25" customHeight="1">
      <c r="B6" s="245" t="s">
        <v>21</v>
      </c>
      <c r="C6" s="449">
        <v>209.29000000000011</v>
      </c>
      <c r="D6" s="37">
        <v>14.075593516712607</v>
      </c>
    </row>
    <row r="7" spans="1:6" ht="20.25" customHeight="1" thickBot="1">
      <c r="B7" s="246" t="s">
        <v>22</v>
      </c>
      <c r="C7" s="450">
        <v>1277.6100000000019</v>
      </c>
      <c r="D7" s="38">
        <v>85.924406483287356</v>
      </c>
    </row>
    <row r="8" spans="1:6" ht="17.25" customHeight="1" thickTop="1">
      <c r="B8" s="112" t="s">
        <v>66</v>
      </c>
      <c r="C8" s="84"/>
      <c r="D8" s="84"/>
    </row>
  </sheetData>
  <hyperlinks>
    <hyperlink ref="A1" location="Indice!A1" tooltip="Indice" display="cap10.P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B9499"/>
  </sheetPr>
  <dimension ref="A2:F11"/>
  <sheetViews>
    <sheetView showGridLines="0" zoomScale="70" zoomScaleNormal="70" workbookViewId="0">
      <selection activeCell="D43" sqref="D43"/>
    </sheetView>
  </sheetViews>
  <sheetFormatPr baseColWidth="10" defaultRowHeight="15"/>
  <cols>
    <col min="2" max="5" width="19.42578125" customWidth="1"/>
  </cols>
  <sheetData>
    <row r="2" spans="1:6">
      <c r="A2" s="85"/>
      <c r="B2" s="85"/>
      <c r="C2" s="85"/>
      <c r="D2" s="85"/>
      <c r="E2" s="85"/>
      <c r="F2" s="85"/>
    </row>
    <row r="3" spans="1:6">
      <c r="A3" s="85"/>
      <c r="B3" s="85"/>
      <c r="C3" s="85"/>
      <c r="D3" s="85"/>
      <c r="E3" s="85"/>
      <c r="F3" s="85"/>
    </row>
    <row r="4" spans="1:6">
      <c r="A4" s="85"/>
      <c r="B4" s="85"/>
      <c r="C4" s="85"/>
      <c r="D4" s="85"/>
      <c r="E4" s="85"/>
      <c r="F4" s="85"/>
    </row>
    <row r="5" spans="1:6" ht="27.75" customHeight="1">
      <c r="A5" s="85"/>
      <c r="B5" s="671" t="s">
        <v>1</v>
      </c>
      <c r="C5" s="672"/>
      <c r="D5" s="672"/>
      <c r="E5" s="673"/>
      <c r="F5" s="85"/>
    </row>
    <row r="6" spans="1:6" ht="27.75" customHeight="1">
      <c r="A6" s="85"/>
      <c r="B6" s="674"/>
      <c r="C6" s="675"/>
      <c r="D6" s="675"/>
      <c r="E6" s="676"/>
      <c r="F6" s="85"/>
    </row>
    <row r="7" spans="1:6" ht="27.75" customHeight="1">
      <c r="A7" s="85"/>
      <c r="B7" s="677"/>
      <c r="C7" s="678"/>
      <c r="D7" s="678"/>
      <c r="E7" s="679"/>
      <c r="F7" s="85"/>
    </row>
    <row r="8" spans="1:6">
      <c r="A8" s="85"/>
      <c r="B8" s="85"/>
      <c r="C8" s="85"/>
      <c r="D8" s="85"/>
      <c r="E8" s="85"/>
      <c r="F8" s="85"/>
    </row>
    <row r="9" spans="1:6">
      <c r="A9" s="85"/>
      <c r="B9" s="85"/>
      <c r="C9" s="85"/>
      <c r="D9" s="85"/>
      <c r="E9" s="85"/>
      <c r="F9" s="85"/>
    </row>
    <row r="10" spans="1:6">
      <c r="A10" s="85"/>
      <c r="B10" s="85"/>
      <c r="C10" s="85"/>
      <c r="D10" s="85"/>
      <c r="E10" s="85"/>
      <c r="F10" s="85"/>
    </row>
    <row r="11" spans="1:6">
      <c r="A11" s="85"/>
      <c r="B11" s="85"/>
      <c r="C11" s="85"/>
      <c r="D11" s="85"/>
      <c r="E11" s="85"/>
      <c r="F11" s="85"/>
    </row>
  </sheetData>
  <mergeCells count="1">
    <mergeCell ref="B5:E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B9499"/>
  </sheetPr>
  <dimension ref="A2:F11"/>
  <sheetViews>
    <sheetView showGridLines="0" zoomScale="70" zoomScaleNormal="70" workbookViewId="0">
      <selection activeCell="I8" sqref="I8"/>
    </sheetView>
  </sheetViews>
  <sheetFormatPr baseColWidth="10" defaultColWidth="11.42578125" defaultRowHeight="15"/>
  <cols>
    <col min="1" max="1" width="11.42578125" style="84"/>
    <col min="2" max="5" width="19.42578125" style="84" customWidth="1"/>
    <col min="6" max="16384" width="11.42578125" style="84"/>
  </cols>
  <sheetData>
    <row r="2" spans="1:6">
      <c r="A2" s="85"/>
      <c r="B2" s="85"/>
      <c r="C2" s="85"/>
      <c r="D2" s="85"/>
      <c r="E2" s="85"/>
      <c r="F2" s="85"/>
    </row>
    <row r="3" spans="1:6">
      <c r="A3" s="85"/>
      <c r="B3" s="85"/>
      <c r="C3" s="85"/>
      <c r="D3" s="85"/>
      <c r="E3" s="85"/>
      <c r="F3" s="85"/>
    </row>
    <row r="4" spans="1:6">
      <c r="A4" s="85"/>
      <c r="B4" s="85"/>
      <c r="C4" s="85"/>
      <c r="D4" s="85"/>
      <c r="E4" s="85"/>
      <c r="F4" s="85"/>
    </row>
    <row r="5" spans="1:6" ht="27.75" customHeight="1">
      <c r="A5" s="85"/>
      <c r="B5" s="671" t="s">
        <v>2</v>
      </c>
      <c r="C5" s="672"/>
      <c r="D5" s="672"/>
      <c r="E5" s="673"/>
      <c r="F5" s="85"/>
    </row>
    <row r="6" spans="1:6" ht="27.75" customHeight="1">
      <c r="A6" s="85"/>
      <c r="B6" s="674"/>
      <c r="C6" s="675"/>
      <c r="D6" s="675"/>
      <c r="E6" s="676"/>
      <c r="F6" s="85"/>
    </row>
    <row r="7" spans="1:6" ht="27.75" customHeight="1">
      <c r="A7" s="85"/>
      <c r="B7" s="677"/>
      <c r="C7" s="678"/>
      <c r="D7" s="678"/>
      <c r="E7" s="679"/>
      <c r="F7" s="85"/>
    </row>
    <row r="8" spans="1:6">
      <c r="A8" s="85"/>
      <c r="B8" s="85"/>
      <c r="C8" s="85"/>
      <c r="D8" s="85"/>
      <c r="E8" s="85"/>
      <c r="F8" s="85"/>
    </row>
    <row r="9" spans="1:6">
      <c r="A9" s="85"/>
      <c r="B9" s="85"/>
      <c r="C9" s="85"/>
      <c r="D9" s="85"/>
      <c r="E9" s="85"/>
      <c r="F9" s="85"/>
    </row>
    <row r="10" spans="1:6">
      <c r="A10" s="85"/>
      <c r="B10" s="85"/>
      <c r="C10" s="85"/>
      <c r="D10" s="85"/>
      <c r="E10" s="85"/>
      <c r="F10" s="85"/>
    </row>
    <row r="11" spans="1:6">
      <c r="A11" s="85"/>
      <c r="B11" s="85"/>
      <c r="C11" s="85"/>
      <c r="D11" s="85"/>
      <c r="E11" s="85"/>
      <c r="F11" s="85"/>
    </row>
  </sheetData>
  <mergeCells count="1">
    <mergeCell ref="B5:E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zoomScaleNormal="100" workbookViewId="0">
      <selection activeCell="B15" sqref="B15"/>
    </sheetView>
  </sheetViews>
  <sheetFormatPr baseColWidth="10" defaultRowHeight="15"/>
  <cols>
    <col min="1" max="1" width="14.5703125" customWidth="1"/>
    <col min="2" max="2" width="32.7109375" customWidth="1"/>
    <col min="3" max="3" width="14.28515625" customWidth="1"/>
    <col min="4" max="4" width="11.7109375" customWidth="1"/>
    <col min="5" max="5" width="14.28515625" customWidth="1"/>
    <col min="6" max="6" width="11.5703125" customWidth="1"/>
  </cols>
  <sheetData>
    <row r="1" spans="1:8">
      <c r="A1" s="109" t="s">
        <v>240</v>
      </c>
      <c r="B1" s="387"/>
      <c r="C1" s="388"/>
      <c r="D1" s="388"/>
      <c r="E1" s="388"/>
      <c r="F1" s="388"/>
    </row>
    <row r="2" spans="1:8">
      <c r="A2" s="34"/>
      <c r="B2" s="264"/>
      <c r="C2" s="265"/>
      <c r="D2" s="265"/>
      <c r="E2" s="265"/>
      <c r="F2" s="265"/>
      <c r="H2" s="590"/>
    </row>
    <row r="3" spans="1:8" ht="19.5" customHeight="1">
      <c r="A3" s="34"/>
      <c r="B3" s="603" t="s">
        <v>233</v>
      </c>
      <c r="C3" s="84"/>
      <c r="D3" s="84"/>
      <c r="E3" s="84"/>
      <c r="F3" s="84"/>
    </row>
    <row r="4" spans="1:8" ht="22.5" customHeight="1">
      <c r="B4" s="717" t="s">
        <v>152</v>
      </c>
      <c r="C4" s="714" t="s">
        <v>23</v>
      </c>
      <c r="D4" s="714"/>
      <c r="E4" s="714" t="s">
        <v>22</v>
      </c>
      <c r="F4" s="715"/>
    </row>
    <row r="5" spans="1:8" ht="22.5" customHeight="1">
      <c r="B5" s="718"/>
      <c r="C5" s="74" t="s">
        <v>65</v>
      </c>
      <c r="D5" s="75" t="s">
        <v>6</v>
      </c>
      <c r="E5" s="76" t="s">
        <v>65</v>
      </c>
      <c r="F5" s="77" t="s">
        <v>6</v>
      </c>
    </row>
    <row r="6" spans="1:8" ht="20.25" customHeight="1">
      <c r="B6" s="133" t="s">
        <v>102</v>
      </c>
      <c r="C6" s="580">
        <v>187</v>
      </c>
      <c r="D6" s="99">
        <v>12.575655682582381</v>
      </c>
      <c r="E6" s="580">
        <v>1300</v>
      </c>
      <c r="F6" s="99">
        <v>87.424344317417621</v>
      </c>
    </row>
    <row r="7" spans="1:8" ht="20.25" customHeight="1">
      <c r="B7" s="133" t="s">
        <v>34</v>
      </c>
      <c r="C7" s="451">
        <v>175.73999999999998</v>
      </c>
      <c r="D7" s="99">
        <v>11.818426361802285</v>
      </c>
      <c r="E7" s="451">
        <v>1311.1600000000019</v>
      </c>
      <c r="F7" s="99">
        <v>88.174848688634967</v>
      </c>
    </row>
    <row r="8" spans="1:8" ht="20.25" customHeight="1" thickBot="1">
      <c r="B8" s="167" t="s">
        <v>33</v>
      </c>
      <c r="C8" s="452">
        <v>30.07</v>
      </c>
      <c r="D8" s="168">
        <v>2.0221923335574985</v>
      </c>
      <c r="E8" s="452">
        <v>1456.8300000000022</v>
      </c>
      <c r="F8" s="168">
        <v>97.971082716879778</v>
      </c>
    </row>
    <row r="9" spans="1:8" ht="20.25" customHeight="1" thickTop="1">
      <c r="B9" s="112" t="s">
        <v>66</v>
      </c>
      <c r="C9" s="84"/>
      <c r="D9" s="84"/>
      <c r="E9" s="84"/>
      <c r="F9" s="84"/>
    </row>
    <row r="10" spans="1:8" s="84" customFormat="1" ht="20.25" customHeight="1">
      <c r="B10" s="112"/>
    </row>
    <row r="11" spans="1:8" s="84" customFormat="1" ht="20.25" customHeight="1">
      <c r="B11" s="112"/>
    </row>
    <row r="12" spans="1:8">
      <c r="B12" s="578"/>
      <c r="C12" s="579"/>
      <c r="D12" s="579"/>
      <c r="E12" s="579"/>
      <c r="F12" s="579"/>
    </row>
    <row r="13" spans="1:8" ht="35.25" customHeight="1">
      <c r="B13" s="716"/>
      <c r="C13" s="716"/>
      <c r="D13" s="716"/>
      <c r="E13" s="716"/>
      <c r="F13" s="716"/>
    </row>
    <row r="14" spans="1:8" ht="12" customHeight="1"/>
    <row r="15" spans="1:8" ht="17.25" customHeight="1"/>
    <row r="16" spans="1:8" ht="18" customHeight="1"/>
    <row r="21" spans="3:3" ht="15" customHeight="1">
      <c r="C21" s="453"/>
    </row>
    <row r="22" spans="3:3">
      <c r="C22" s="453"/>
    </row>
    <row r="23" spans="3:3" ht="15" customHeight="1"/>
  </sheetData>
  <mergeCells count="4">
    <mergeCell ref="E4:F4"/>
    <mergeCell ref="B13:F13"/>
    <mergeCell ref="B4:B5"/>
    <mergeCell ref="C4:D4"/>
  </mergeCells>
  <hyperlinks>
    <hyperlink ref="A1" location="Indice!A1" tooltip="Indice" display="cap10.P1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opLeftCell="A9" zoomScale="85" zoomScaleNormal="85" workbookViewId="0">
      <selection activeCell="J25" sqref="J25"/>
    </sheetView>
  </sheetViews>
  <sheetFormatPr baseColWidth="10" defaultRowHeight="15"/>
  <cols>
    <col min="1" max="1" width="14" style="46" customWidth="1"/>
    <col min="2" max="2" width="48.7109375" customWidth="1"/>
    <col min="3" max="6" width="11.7109375" customWidth="1"/>
  </cols>
  <sheetData>
    <row r="1" spans="1:11" ht="19.5" customHeight="1">
      <c r="A1" s="109" t="s">
        <v>240</v>
      </c>
      <c r="B1" s="407"/>
      <c r="C1" s="388"/>
      <c r="D1" s="388"/>
      <c r="E1" s="388"/>
      <c r="F1" s="388"/>
    </row>
    <row r="2" spans="1:11">
      <c r="A2" s="34"/>
      <c r="H2" s="590"/>
      <c r="I2" s="595"/>
      <c r="J2" s="595"/>
      <c r="K2" s="595"/>
    </row>
    <row r="3" spans="1:11">
      <c r="A3" s="34"/>
      <c r="B3" s="54" t="s">
        <v>166</v>
      </c>
      <c r="C3" s="84"/>
      <c r="D3" s="84"/>
      <c r="E3" s="84"/>
      <c r="F3" s="84"/>
      <c r="H3" s="587"/>
      <c r="I3" s="595"/>
      <c r="J3" s="595"/>
      <c r="K3" s="595"/>
    </row>
    <row r="4" spans="1:11" ht="22.5" customHeight="1">
      <c r="B4" s="719" t="s">
        <v>112</v>
      </c>
      <c r="C4" s="714" t="s">
        <v>23</v>
      </c>
      <c r="D4" s="714"/>
      <c r="E4" s="714" t="s">
        <v>22</v>
      </c>
      <c r="F4" s="714"/>
    </row>
    <row r="5" spans="1:11" ht="22.5" customHeight="1">
      <c r="B5" s="719"/>
      <c r="C5" s="74" t="s">
        <v>7</v>
      </c>
      <c r="D5" s="75" t="s">
        <v>6</v>
      </c>
      <c r="E5" s="76" t="s">
        <v>7</v>
      </c>
      <c r="F5" s="76" t="s">
        <v>6</v>
      </c>
    </row>
    <row r="6" spans="1:11" ht="33.75" customHeight="1">
      <c r="B6" s="581" t="s">
        <v>247</v>
      </c>
      <c r="C6" s="108">
        <v>186.63000000000002</v>
      </c>
      <c r="D6" s="99">
        <v>12.551617459143163</v>
      </c>
      <c r="E6" s="108">
        <v>1300.2700000000025</v>
      </c>
      <c r="F6" s="99">
        <v>87.448382540856826</v>
      </c>
      <c r="G6" s="456"/>
    </row>
    <row r="7" spans="1:11" ht="20.25" customHeight="1">
      <c r="B7" s="170" t="s">
        <v>35</v>
      </c>
      <c r="C7" s="100">
        <v>486.34000000000003</v>
      </c>
      <c r="D7" s="101">
        <v>32.70831932207944</v>
      </c>
      <c r="E7" s="100">
        <v>1000.5600000000029</v>
      </c>
      <c r="F7" s="79">
        <v>67.291680677920581</v>
      </c>
      <c r="G7" s="456"/>
    </row>
    <row r="8" spans="1:11" ht="20.25" customHeight="1">
      <c r="B8" s="170" t="s">
        <v>36</v>
      </c>
      <c r="C8" s="100">
        <v>63.45</v>
      </c>
      <c r="D8" s="101">
        <v>4.2672674692312791</v>
      </c>
      <c r="E8" s="100">
        <v>1423.4500000000032</v>
      </c>
      <c r="F8" s="79">
        <v>95.732732530768757</v>
      </c>
      <c r="G8" s="456"/>
    </row>
    <row r="9" spans="1:11" ht="20.25" customHeight="1">
      <c r="B9" s="170" t="s">
        <v>37</v>
      </c>
      <c r="C9" s="100">
        <v>144.72</v>
      </c>
      <c r="D9" s="101">
        <v>9.7330015468424076</v>
      </c>
      <c r="E9" s="100">
        <v>1342.1800000000032</v>
      </c>
      <c r="F9" s="79">
        <v>90.266998453157626</v>
      </c>
      <c r="G9" s="456"/>
    </row>
    <row r="10" spans="1:11" ht="20.25" customHeight="1">
      <c r="B10" s="169" t="s">
        <v>105</v>
      </c>
      <c r="C10" s="100">
        <v>21.68</v>
      </c>
      <c r="D10" s="101">
        <v>1.4580671195103883</v>
      </c>
      <c r="E10" s="100">
        <v>1465.2200000000032</v>
      </c>
      <c r="F10" s="79">
        <v>98.541932880489654</v>
      </c>
      <c r="G10" s="456"/>
    </row>
    <row r="11" spans="1:11" ht="29.25" customHeight="1">
      <c r="B11" s="170" t="s">
        <v>38</v>
      </c>
      <c r="C11" s="100">
        <v>94.7</v>
      </c>
      <c r="D11" s="101">
        <v>6.3689555450938089</v>
      </c>
      <c r="E11" s="100">
        <v>1392.200000000003</v>
      </c>
      <c r="F11" s="79">
        <v>93.631044454906217</v>
      </c>
      <c r="G11" s="456"/>
    </row>
    <row r="12" spans="1:11" ht="20.25" customHeight="1">
      <c r="B12" s="170" t="s">
        <v>104</v>
      </c>
      <c r="C12" s="100">
        <v>50.180000000000007</v>
      </c>
      <c r="D12" s="101">
        <v>3.3748066446970157</v>
      </c>
      <c r="E12" s="100">
        <v>1436.7200000000034</v>
      </c>
      <c r="F12" s="79">
        <v>96.62519335530304</v>
      </c>
      <c r="G12" s="456"/>
    </row>
    <row r="13" spans="1:11" ht="20.25" customHeight="1">
      <c r="B13" s="170" t="s">
        <v>39</v>
      </c>
      <c r="C13" s="100">
        <v>129.61999999999998</v>
      </c>
      <c r="D13" s="101">
        <v>8.7174658685856325</v>
      </c>
      <c r="E13" s="100">
        <v>1357.2800000000032</v>
      </c>
      <c r="F13" s="79">
        <v>91.282534131414408</v>
      </c>
      <c r="G13" s="456"/>
    </row>
    <row r="14" spans="1:11" ht="20.25" customHeight="1" thickBot="1">
      <c r="B14" s="171" t="s">
        <v>40</v>
      </c>
      <c r="C14" s="172">
        <v>44.47</v>
      </c>
      <c r="D14" s="173">
        <v>2.9907861994754135</v>
      </c>
      <c r="E14" s="172">
        <v>1442.4300000000035</v>
      </c>
      <c r="F14" s="138">
        <v>97.009213800524634</v>
      </c>
      <c r="G14" s="456"/>
    </row>
    <row r="15" spans="1:11" ht="17.25" customHeight="1" thickTop="1">
      <c r="B15" s="57" t="s">
        <v>248</v>
      </c>
      <c r="C15" s="84"/>
      <c r="D15" s="84"/>
      <c r="E15" s="84"/>
      <c r="F15" s="84"/>
      <c r="G15" s="456"/>
    </row>
    <row r="16" spans="1:11" s="84" customFormat="1">
      <c r="B16" s="112" t="s">
        <v>66</v>
      </c>
      <c r="G16" s="456"/>
    </row>
    <row r="17" s="84" customFormat="1"/>
    <row r="18" s="84" customFormat="1"/>
  </sheetData>
  <mergeCells count="3">
    <mergeCell ref="B4:B5"/>
    <mergeCell ref="C4:D4"/>
    <mergeCell ref="E4:F4"/>
  </mergeCells>
  <hyperlinks>
    <hyperlink ref="A1" location="Indice!A1" tooltip="Indice" display="cap10.P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topLeftCell="A4" zoomScale="85" zoomScaleNormal="85" workbookViewId="0">
      <selection activeCell="C28" sqref="C28"/>
    </sheetView>
  </sheetViews>
  <sheetFormatPr baseColWidth="10" defaultRowHeight="15"/>
  <cols>
    <col min="1" max="1" width="13" customWidth="1"/>
    <col min="2" max="2" width="61.140625" customWidth="1"/>
    <col min="3" max="3" width="39.7109375" customWidth="1"/>
    <col min="4" max="4" width="23.140625" customWidth="1"/>
    <col min="5" max="5" width="17.85546875" bestFit="1" customWidth="1"/>
  </cols>
  <sheetData>
    <row r="1" spans="1:9">
      <c r="A1" s="109" t="s">
        <v>240</v>
      </c>
      <c r="B1" s="385"/>
      <c r="C1" s="386"/>
      <c r="D1" s="386"/>
      <c r="E1" s="386"/>
    </row>
    <row r="2" spans="1:9" s="48" customFormat="1" ht="42.75" customHeight="1">
      <c r="A2" s="50"/>
      <c r="E2" s="590"/>
    </row>
    <row r="3" spans="1:9" s="48" customFormat="1">
      <c r="A3" s="50"/>
      <c r="B3" s="467" t="s">
        <v>173</v>
      </c>
      <c r="C3" s="468"/>
    </row>
    <row r="4" spans="1:9">
      <c r="B4" s="720" t="s">
        <v>4</v>
      </c>
      <c r="C4" s="722" t="s">
        <v>64</v>
      </c>
      <c r="D4" s="271"/>
      <c r="E4" s="344"/>
      <c r="F4" s="24"/>
      <c r="G4" s="24"/>
      <c r="H4" s="24"/>
      <c r="I4" s="24"/>
    </row>
    <row r="5" spans="1:9" s="84" customFormat="1" ht="24.75" customHeight="1">
      <c r="B5" s="721"/>
      <c r="C5" s="723"/>
      <c r="D5" s="512"/>
      <c r="E5" s="512"/>
      <c r="F5" s="24"/>
      <c r="G5" s="24"/>
      <c r="H5" s="24"/>
      <c r="I5" s="24"/>
    </row>
    <row r="6" spans="1:9" s="84" customFormat="1" ht="20.25" customHeight="1">
      <c r="B6" s="520" t="s">
        <v>5</v>
      </c>
      <c r="C6" s="521">
        <v>1794701687157.6941</v>
      </c>
      <c r="D6" s="513"/>
      <c r="E6" s="514"/>
      <c r="F6" s="24"/>
      <c r="G6" s="24"/>
      <c r="H6" s="24"/>
      <c r="I6" s="24"/>
    </row>
    <row r="7" spans="1:9" ht="24" customHeight="1">
      <c r="B7" s="519" t="s">
        <v>179</v>
      </c>
      <c r="C7" s="461">
        <v>538884229851.88446</v>
      </c>
      <c r="D7" s="515"/>
      <c r="E7" s="516"/>
      <c r="F7" s="24"/>
      <c r="G7" s="24"/>
      <c r="H7" s="24"/>
      <c r="I7" s="24"/>
    </row>
    <row r="8" spans="1:9" ht="32.25" customHeight="1">
      <c r="B8" s="519" t="s">
        <v>196</v>
      </c>
      <c r="C8" s="461">
        <v>499380311350.211</v>
      </c>
      <c r="D8" s="604"/>
      <c r="E8" s="516"/>
      <c r="F8" s="24"/>
      <c r="G8" s="24"/>
      <c r="H8" s="24"/>
      <c r="I8" s="24"/>
    </row>
    <row r="9" spans="1:9" ht="24.75" customHeight="1">
      <c r="B9" s="519" t="s">
        <v>197</v>
      </c>
      <c r="C9" s="461">
        <v>624045750136.59839</v>
      </c>
      <c r="D9" s="604"/>
      <c r="E9" s="516"/>
      <c r="F9" s="24"/>
      <c r="G9" s="24"/>
      <c r="H9" s="24"/>
      <c r="I9" s="24"/>
    </row>
    <row r="10" spans="1:9" ht="20.25" customHeight="1">
      <c r="B10" s="519" t="s">
        <v>172</v>
      </c>
      <c r="C10" s="461">
        <v>91406701800.000137</v>
      </c>
      <c r="D10" s="605"/>
      <c r="E10" s="511"/>
      <c r="F10" s="24"/>
      <c r="G10" s="24"/>
      <c r="H10" s="24"/>
      <c r="I10" s="24"/>
    </row>
    <row r="11" spans="1:9" s="84" customFormat="1" ht="20.25" customHeight="1">
      <c r="B11" s="519" t="s">
        <v>268</v>
      </c>
      <c r="C11" s="461">
        <v>40984694019.000069</v>
      </c>
      <c r="D11" s="510"/>
      <c r="E11" s="511"/>
      <c r="F11" s="24"/>
      <c r="G11" s="24"/>
      <c r="H11" s="24"/>
      <c r="I11" s="24"/>
    </row>
    <row r="12" spans="1:9" ht="20.25" customHeight="1" thickBot="1">
      <c r="B12" s="499" t="s">
        <v>256</v>
      </c>
      <c r="C12" s="518">
        <v>598233895719.23145</v>
      </c>
      <c r="D12" s="517"/>
      <c r="E12" s="24"/>
      <c r="F12" s="24"/>
      <c r="G12" s="24"/>
      <c r="H12" s="24"/>
      <c r="I12" s="24"/>
    </row>
    <row r="13" spans="1:9" s="57" customFormat="1" ht="23.25" customHeight="1" thickTop="1">
      <c r="B13" s="582" t="s">
        <v>191</v>
      </c>
      <c r="C13" s="583"/>
      <c r="D13" s="584"/>
    </row>
    <row r="14" spans="1:9" s="84" customFormat="1" ht="17.25" customHeight="1">
      <c r="B14" s="112" t="s">
        <v>66</v>
      </c>
      <c r="C14" s="110"/>
    </row>
  </sheetData>
  <mergeCells count="2">
    <mergeCell ref="B4:B5"/>
    <mergeCell ref="C4:C5"/>
  </mergeCells>
  <hyperlinks>
    <hyperlink ref="A1" location="Indice!A1" tooltip="Indice" display="cap10.P1"/>
  </hyperlinks>
  <pageMargins left="0.7" right="0.7" top="0.75" bottom="0.75" header="0.3" footer="0.3"/>
  <pageSetup paperSize="4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Normal="100" workbookViewId="0">
      <selection activeCell="B23" sqref="B23"/>
    </sheetView>
  </sheetViews>
  <sheetFormatPr baseColWidth="10" defaultRowHeight="15"/>
  <cols>
    <col min="1" max="1" width="13" customWidth="1"/>
    <col min="2" max="2" width="49.28515625" customWidth="1"/>
    <col min="3" max="3" width="28.140625" customWidth="1"/>
    <col min="6" max="6" width="13.7109375" bestFit="1" customWidth="1"/>
  </cols>
  <sheetData>
    <row r="1" spans="1:6">
      <c r="A1" s="109" t="s">
        <v>240</v>
      </c>
      <c r="B1" s="387"/>
      <c r="C1" s="388"/>
      <c r="D1" s="266"/>
      <c r="E1" s="266"/>
      <c r="F1" s="266"/>
    </row>
    <row r="2" spans="1:6" s="48" customFormat="1">
      <c r="A2" s="34"/>
      <c r="F2" s="590"/>
    </row>
    <row r="3" spans="1:6" s="78" customFormat="1" ht="22.5" customHeight="1">
      <c r="A3" s="252"/>
      <c r="B3" s="54" t="s">
        <v>178</v>
      </c>
    </row>
    <row r="4" spans="1:6" ht="33.75" customHeight="1">
      <c r="B4" s="522" t="s">
        <v>174</v>
      </c>
      <c r="C4" s="175" t="s">
        <v>64</v>
      </c>
    </row>
    <row r="5" spans="1:6" s="78" customFormat="1" ht="20.25" customHeight="1">
      <c r="B5" s="454" t="s">
        <v>170</v>
      </c>
      <c r="C5" s="268">
        <v>91851364002.360199</v>
      </c>
      <c r="D5" s="267"/>
    </row>
    <row r="6" spans="1:6" s="78" customFormat="1" ht="17.25" customHeight="1">
      <c r="B6" s="507" t="s">
        <v>175</v>
      </c>
      <c r="C6" s="269">
        <v>35777332770.142868</v>
      </c>
      <c r="D6" s="267"/>
    </row>
    <row r="7" spans="1:6" s="78" customFormat="1" ht="17.25" customHeight="1">
      <c r="B7" s="507" t="s">
        <v>176</v>
      </c>
      <c r="C7" s="269">
        <v>25650815154.000008</v>
      </c>
      <c r="D7" s="267"/>
    </row>
    <row r="8" spans="1:6" s="78" customFormat="1" ht="17.25" customHeight="1">
      <c r="B8" s="507" t="s">
        <v>177</v>
      </c>
      <c r="C8" s="269">
        <v>30423216078.217392</v>
      </c>
      <c r="D8" s="267"/>
    </row>
    <row r="9" spans="1:6" s="78" customFormat="1" ht="20.25" customHeight="1" thickBot="1">
      <c r="B9" s="499" t="s">
        <v>167</v>
      </c>
      <c r="C9" s="270">
        <v>30617121334.120068</v>
      </c>
      <c r="D9" s="267"/>
    </row>
    <row r="10" spans="1:6" ht="15.75" thickTop="1">
      <c r="B10" s="112" t="s">
        <v>66</v>
      </c>
      <c r="C10" s="84"/>
    </row>
    <row r="12" spans="1:6" s="84" customFormat="1"/>
  </sheetData>
  <hyperlinks>
    <hyperlink ref="A1" location="Indice!A1" tooltip="Indice" display="cap10.P1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topLeftCell="A6" zoomScale="85" zoomScaleNormal="85" workbookViewId="0">
      <selection activeCell="C31" sqref="C31"/>
    </sheetView>
  </sheetViews>
  <sheetFormatPr baseColWidth="10" defaultColWidth="11.42578125" defaultRowHeight="15"/>
  <cols>
    <col min="1" max="1" width="12.42578125" style="84" customWidth="1"/>
    <col min="2" max="2" width="51.140625" style="84" customWidth="1"/>
    <col min="3" max="3" width="23.7109375" style="84" customWidth="1"/>
    <col min="4" max="4" width="19.42578125" style="84" customWidth="1"/>
    <col min="5" max="5" width="12.5703125" customWidth="1"/>
    <col min="6" max="6" width="17.85546875" style="84" bestFit="1" customWidth="1"/>
    <col min="7" max="7" width="23.5703125" style="84" customWidth="1"/>
    <col min="8" max="9" width="11.42578125" style="84"/>
    <col min="10" max="10" width="26.85546875" style="84" customWidth="1"/>
    <col min="11" max="11" width="20" style="84" customWidth="1"/>
    <col min="12" max="16384" width="11.42578125" style="84"/>
  </cols>
  <sheetData>
    <row r="1" spans="1:7">
      <c r="A1" s="443" t="s">
        <v>240</v>
      </c>
      <c r="B1" s="390"/>
      <c r="C1" s="391"/>
      <c r="D1" s="391"/>
      <c r="F1" s="266"/>
      <c r="G1" s="266"/>
    </row>
    <row r="2" spans="1:7">
      <c r="A2" s="51"/>
      <c r="B2" s="55"/>
      <c r="C2" s="56"/>
      <c r="F2" s="590"/>
    </row>
    <row r="3" spans="1:7" s="78" customFormat="1">
      <c r="A3" s="252"/>
      <c r="B3" s="627" t="s">
        <v>222</v>
      </c>
      <c r="F3" s="271"/>
      <c r="G3" s="271"/>
    </row>
    <row r="4" spans="1:7" s="78" customFormat="1" ht="31.5" customHeight="1">
      <c r="B4" s="724" t="s">
        <v>180</v>
      </c>
      <c r="C4" s="726" t="s">
        <v>168</v>
      </c>
      <c r="D4" s="726"/>
    </row>
    <row r="5" spans="1:7" s="78" customFormat="1" ht="18" customHeight="1">
      <c r="B5" s="725"/>
      <c r="C5" s="504" t="s">
        <v>64</v>
      </c>
      <c r="D5" s="505" t="s">
        <v>6</v>
      </c>
    </row>
    <row r="6" spans="1:7" s="78" customFormat="1" ht="18.75" customHeight="1">
      <c r="B6" s="503" t="s">
        <v>169</v>
      </c>
      <c r="C6" s="508">
        <v>1662310291336.6902</v>
      </c>
      <c r="D6" s="506">
        <v>100.00000000000001</v>
      </c>
      <c r="F6" s="174"/>
    </row>
    <row r="7" spans="1:7" s="78" customFormat="1" ht="12" customHeight="1">
      <c r="B7" s="620"/>
      <c r="C7" s="621"/>
      <c r="D7" s="622"/>
      <c r="F7" s="174"/>
    </row>
    <row r="8" spans="1:7" s="78" customFormat="1" ht="19.5" customHeight="1">
      <c r="A8" s="462"/>
      <c r="B8" s="613" t="s">
        <v>171</v>
      </c>
      <c r="C8" s="614">
        <v>91851364002.360199</v>
      </c>
      <c r="D8" s="615">
        <v>5.5255245955615813</v>
      </c>
      <c r="E8" s="455"/>
      <c r="F8" s="174"/>
    </row>
    <row r="9" spans="1:7" s="78" customFormat="1" ht="19.5" customHeight="1">
      <c r="A9" s="509"/>
      <c r="B9" s="616" t="s">
        <v>35</v>
      </c>
      <c r="C9" s="269">
        <v>1468996352565.3601</v>
      </c>
      <c r="D9" s="615">
        <v>88.370766891187131</v>
      </c>
      <c r="E9" s="455"/>
      <c r="F9" s="174"/>
    </row>
    <row r="10" spans="1:7" s="78" customFormat="1" ht="19.5" customHeight="1">
      <c r="A10" s="462"/>
      <c r="B10" s="616" t="s">
        <v>36</v>
      </c>
      <c r="C10" s="269">
        <v>10234207342.969997</v>
      </c>
      <c r="D10" s="615">
        <v>0.61566167257140103</v>
      </c>
      <c r="E10" s="455"/>
      <c r="F10" s="174"/>
    </row>
    <row r="11" spans="1:7" s="78" customFormat="1" ht="19.5" customHeight="1">
      <c r="A11" s="462"/>
      <c r="B11" s="616" t="s">
        <v>37</v>
      </c>
      <c r="C11" s="269">
        <v>12687492248.000015</v>
      </c>
      <c r="D11" s="615">
        <v>0.76324452264551645</v>
      </c>
      <c r="E11" s="455"/>
      <c r="F11" s="174"/>
    </row>
    <row r="12" spans="1:7" s="78" customFormat="1" ht="19.5" customHeight="1">
      <c r="A12" s="462"/>
      <c r="B12" s="616" t="s">
        <v>103</v>
      </c>
      <c r="C12" s="269">
        <v>4736301250.0000029</v>
      </c>
      <c r="D12" s="615">
        <v>0.28492281342922249</v>
      </c>
      <c r="E12" s="455"/>
      <c r="F12" s="174"/>
    </row>
    <row r="13" spans="1:7" s="78" customFormat="1" ht="19.5" customHeight="1">
      <c r="A13" s="462"/>
      <c r="B13" s="616" t="s">
        <v>38</v>
      </c>
      <c r="C13" s="269">
        <v>32639421548.999996</v>
      </c>
      <c r="D13" s="615">
        <v>1.96349753226602</v>
      </c>
      <c r="E13" s="455"/>
      <c r="F13" s="174"/>
    </row>
    <row r="14" spans="1:7" s="78" customFormat="1" ht="19.5" customHeight="1">
      <c r="A14" s="462"/>
      <c r="B14" s="616" t="s">
        <v>104</v>
      </c>
      <c r="C14" s="269">
        <v>20317130967.000004</v>
      </c>
      <c r="D14" s="615">
        <v>1.2222225340771171</v>
      </c>
      <c r="E14" s="455"/>
      <c r="F14" s="174"/>
    </row>
    <row r="15" spans="1:7" ht="18.75" customHeight="1">
      <c r="A15" s="462"/>
      <c r="B15" s="616" t="s">
        <v>39</v>
      </c>
      <c r="C15" s="269">
        <v>10011594922.999998</v>
      </c>
      <c r="D15" s="615">
        <v>0.6022699236825102</v>
      </c>
      <c r="E15" s="84"/>
      <c r="F15" s="174"/>
    </row>
    <row r="16" spans="1:7" ht="17.25" customHeight="1" thickBot="1">
      <c r="A16" s="462"/>
      <c r="B16" s="617" t="s">
        <v>40</v>
      </c>
      <c r="C16" s="618">
        <v>10836426489.000002</v>
      </c>
      <c r="D16" s="619">
        <v>0.65188951457951083</v>
      </c>
      <c r="E16" s="468"/>
      <c r="F16" s="174"/>
    </row>
    <row r="17" spans="2:4" ht="24.75" customHeight="1" thickTop="1">
      <c r="B17" s="582" t="s">
        <v>192</v>
      </c>
      <c r="C17" s="585"/>
      <c r="D17" s="586"/>
    </row>
    <row r="18" spans="2:4">
      <c r="B18" s="584" t="s">
        <v>66</v>
      </c>
      <c r="C18" s="587"/>
      <c r="D18" s="587"/>
    </row>
  </sheetData>
  <mergeCells count="2">
    <mergeCell ref="B4:B5"/>
    <mergeCell ref="C4:D4"/>
  </mergeCells>
  <hyperlinks>
    <hyperlink ref="A1" location="Indice!A1" tooltip="Indice" display="cap10.P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showGridLines="0" zoomScale="90" zoomScaleNormal="90" workbookViewId="0">
      <selection activeCell="A12" sqref="A12:XFD19"/>
    </sheetView>
  </sheetViews>
  <sheetFormatPr baseColWidth="10" defaultRowHeight="15"/>
  <cols>
    <col min="1" max="1" width="13.42578125" customWidth="1"/>
    <col min="2" max="2" width="21.5703125" customWidth="1"/>
    <col min="3" max="3" width="15.7109375" customWidth="1"/>
    <col min="4" max="4" width="10.7109375" customWidth="1"/>
  </cols>
  <sheetData>
    <row r="1" spans="1:14">
      <c r="A1" s="624" t="s">
        <v>240</v>
      </c>
      <c r="B1" s="387"/>
      <c r="C1" s="388"/>
      <c r="D1" s="388"/>
    </row>
    <row r="2" spans="1:14">
      <c r="A2" s="34"/>
      <c r="I2" s="590"/>
    </row>
    <row r="3" spans="1:14">
      <c r="A3" s="34"/>
      <c r="B3" s="500" t="s">
        <v>198</v>
      </c>
      <c r="C3" s="501"/>
      <c r="D3" s="501"/>
      <c r="E3" s="502"/>
      <c r="F3" s="502"/>
      <c r="G3" s="502"/>
      <c r="H3" s="502"/>
    </row>
    <row r="4" spans="1:14" ht="45.75" customHeight="1">
      <c r="B4" s="272" t="s">
        <v>153</v>
      </c>
      <c r="C4" s="178" t="s">
        <v>28</v>
      </c>
      <c r="D4" s="179" t="s">
        <v>6</v>
      </c>
    </row>
    <row r="5" spans="1:14" s="48" customFormat="1" ht="20.25" customHeight="1">
      <c r="B5" s="273" t="s">
        <v>5</v>
      </c>
      <c r="C5" s="274">
        <v>698.91000000000065</v>
      </c>
      <c r="D5" s="275">
        <v>100.00000000000001</v>
      </c>
    </row>
    <row r="6" spans="1:14" ht="20.25" customHeight="1">
      <c r="B6" s="607" t="s">
        <v>21</v>
      </c>
      <c r="C6" s="111">
        <v>679</v>
      </c>
      <c r="D6" s="176">
        <f>+(C6/$C$5)*100</f>
        <v>97.151278419252748</v>
      </c>
      <c r="F6" s="1"/>
    </row>
    <row r="7" spans="1:14" ht="20.25" customHeight="1" thickBot="1">
      <c r="B7" s="608" t="s">
        <v>22</v>
      </c>
      <c r="C7" s="177">
        <v>20</v>
      </c>
      <c r="D7" s="523">
        <f>+(C7/$C$5)*100</f>
        <v>2.8615987752357213</v>
      </c>
      <c r="H7" s="606"/>
      <c r="I7" s="606"/>
      <c r="J7" s="606"/>
      <c r="K7" s="606"/>
      <c r="L7" s="606"/>
      <c r="M7" s="606"/>
    </row>
    <row r="8" spans="1:14" s="84" customFormat="1" ht="44.25" customHeight="1" thickTop="1">
      <c r="B8" s="727" t="s">
        <v>262</v>
      </c>
      <c r="C8" s="727"/>
      <c r="D8" s="727"/>
      <c r="E8" s="727"/>
      <c r="H8" s="606"/>
      <c r="I8" s="606"/>
      <c r="J8" s="606"/>
      <c r="K8" s="606"/>
      <c r="L8" s="606"/>
      <c r="M8" s="606"/>
    </row>
    <row r="9" spans="1:14" ht="17.25" customHeight="1">
      <c r="B9" s="112" t="s">
        <v>66</v>
      </c>
      <c r="C9" s="84"/>
      <c r="D9" s="49"/>
      <c r="H9" s="606"/>
      <c r="I9" s="606"/>
      <c r="J9" s="606"/>
      <c r="K9" s="606"/>
      <c r="L9" s="606"/>
      <c r="M9" s="606"/>
    </row>
    <row r="10" spans="1:14">
      <c r="B10" s="52"/>
      <c r="C10" s="53"/>
      <c r="H10" s="606"/>
      <c r="I10" s="606"/>
      <c r="J10" s="606"/>
      <c r="K10" s="606"/>
      <c r="L10" s="606"/>
      <c r="M10" s="606"/>
      <c r="N10" s="606"/>
    </row>
    <row r="11" spans="1:14">
      <c r="H11" s="606"/>
      <c r="I11" s="606"/>
      <c r="J11" s="606"/>
      <c r="K11" s="606"/>
      <c r="L11" s="606"/>
      <c r="M11" s="606"/>
      <c r="N11" s="606"/>
    </row>
  </sheetData>
  <mergeCells count="1">
    <mergeCell ref="B8:E8"/>
  </mergeCells>
  <hyperlinks>
    <hyperlink ref="A1" location="Indice!C23" tooltip="Indice" display="Cap 13.P3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="80" zoomScaleNormal="80" workbookViewId="0">
      <selection activeCell="J26" sqref="J26"/>
    </sheetView>
  </sheetViews>
  <sheetFormatPr baseColWidth="10" defaultRowHeight="15"/>
  <cols>
    <col min="1" max="1" width="13.5703125" customWidth="1"/>
    <col min="2" max="2" width="52.42578125" customWidth="1"/>
    <col min="3" max="3" width="12.28515625" customWidth="1"/>
    <col min="4" max="4" width="11.28515625" customWidth="1"/>
    <col min="5" max="5" width="12" customWidth="1"/>
    <col min="6" max="6" width="11" customWidth="1"/>
    <col min="9" max="10" width="11.42578125" customWidth="1"/>
  </cols>
  <sheetData>
    <row r="1" spans="1:12">
      <c r="A1" s="624" t="s">
        <v>240</v>
      </c>
      <c r="B1" s="389"/>
      <c r="C1" s="388"/>
      <c r="D1" s="388"/>
      <c r="E1" s="388"/>
      <c r="F1" s="388"/>
    </row>
    <row r="2" spans="1:12">
      <c r="A2" s="34"/>
      <c r="B2" s="84"/>
      <c r="C2" s="78"/>
      <c r="D2" s="78"/>
      <c r="E2" s="78"/>
      <c r="F2" s="78"/>
    </row>
    <row r="3" spans="1:12">
      <c r="A3" s="34"/>
      <c r="B3" s="54" t="s">
        <v>224</v>
      </c>
      <c r="C3" s="78"/>
      <c r="D3" s="78"/>
      <c r="E3" s="78"/>
      <c r="F3" s="78"/>
    </row>
    <row r="4" spans="1:12" ht="22.5" customHeight="1">
      <c r="B4" s="719" t="s">
        <v>223</v>
      </c>
      <c r="C4" s="714" t="s">
        <v>23</v>
      </c>
      <c r="D4" s="714"/>
      <c r="E4" s="714" t="s">
        <v>22</v>
      </c>
      <c r="F4" s="715"/>
      <c r="H4" s="656"/>
      <c r="I4" s="84"/>
      <c r="J4" s="84"/>
      <c r="K4" s="84"/>
      <c r="L4" s="84"/>
    </row>
    <row r="5" spans="1:12" ht="22.5" customHeight="1">
      <c r="B5" s="719"/>
      <c r="C5" s="74" t="s">
        <v>28</v>
      </c>
      <c r="D5" s="75" t="s">
        <v>6</v>
      </c>
      <c r="E5" s="76" t="s">
        <v>28</v>
      </c>
      <c r="F5" s="77" t="s">
        <v>6</v>
      </c>
      <c r="H5" s="656"/>
      <c r="I5" s="84"/>
      <c r="J5" s="84"/>
      <c r="K5" s="84"/>
      <c r="L5" s="84"/>
    </row>
    <row r="6" spans="1:12" ht="20.25" customHeight="1">
      <c r="A6" s="462"/>
      <c r="B6" s="93" t="s">
        <v>41</v>
      </c>
      <c r="C6" s="102">
        <v>316.40000000000003</v>
      </c>
      <c r="D6" s="99">
        <v>45.264663805436342</v>
      </c>
      <c r="E6" s="102">
        <v>382.51</v>
      </c>
      <c r="F6" s="99">
        <v>54.735336194563658</v>
      </c>
      <c r="G6" s="457"/>
      <c r="H6" s="656"/>
      <c r="I6" s="84"/>
      <c r="J6" s="84"/>
      <c r="K6" s="84"/>
      <c r="L6" s="84"/>
    </row>
    <row r="7" spans="1:12" ht="20.25" customHeight="1">
      <c r="A7" s="462"/>
      <c r="B7" s="93" t="s">
        <v>42</v>
      </c>
      <c r="C7" s="98">
        <v>111.03999999999999</v>
      </c>
      <c r="D7" s="99">
        <v>15.885550786838341</v>
      </c>
      <c r="E7" s="102">
        <v>587.87000000000057</v>
      </c>
      <c r="F7" s="99">
        <v>84.114449213161663</v>
      </c>
      <c r="G7" s="457"/>
      <c r="H7" s="656"/>
      <c r="I7" s="84"/>
      <c r="J7" s="84"/>
      <c r="K7" s="84"/>
      <c r="L7" s="84"/>
    </row>
    <row r="8" spans="1:12" ht="20.25" customHeight="1">
      <c r="A8" s="462"/>
      <c r="B8" s="93" t="s">
        <v>43</v>
      </c>
      <c r="C8" s="98">
        <v>88.500000000000014</v>
      </c>
      <c r="D8" s="99">
        <v>12.660944206008587</v>
      </c>
      <c r="E8" s="102">
        <v>610.41000000000031</v>
      </c>
      <c r="F8" s="99">
        <v>87.33905579399142</v>
      </c>
      <c r="G8" s="457"/>
      <c r="H8" s="656"/>
      <c r="I8" s="84"/>
      <c r="J8" s="84"/>
      <c r="K8" s="84"/>
      <c r="L8" s="84"/>
    </row>
    <row r="9" spans="1:12" ht="20.25" customHeight="1">
      <c r="A9" s="524"/>
      <c r="B9" s="93" t="s">
        <v>44</v>
      </c>
      <c r="C9" s="103">
        <v>233.03000000000003</v>
      </c>
      <c r="D9" s="99">
        <v>33.337625178826904</v>
      </c>
      <c r="E9" s="102">
        <v>465.87999999999994</v>
      </c>
      <c r="F9" s="99">
        <v>66.662374821173103</v>
      </c>
      <c r="G9" s="457"/>
      <c r="H9" s="656"/>
      <c r="I9" s="84"/>
      <c r="J9" s="84"/>
      <c r="K9" s="84"/>
      <c r="L9" s="84"/>
    </row>
    <row r="10" spans="1:12" ht="20.25" customHeight="1">
      <c r="A10" s="462"/>
      <c r="B10" s="93" t="s">
        <v>45</v>
      </c>
      <c r="C10" s="103">
        <v>43.989999999999995</v>
      </c>
      <c r="D10" s="99">
        <v>6.2932761087267517</v>
      </c>
      <c r="E10" s="102">
        <v>654.92000000000098</v>
      </c>
      <c r="F10" s="99">
        <v>93.706723891273242</v>
      </c>
      <c r="G10" s="457"/>
      <c r="H10" s="656"/>
      <c r="I10" s="84"/>
      <c r="J10" s="84"/>
      <c r="K10" s="84"/>
      <c r="L10" s="84"/>
    </row>
    <row r="11" spans="1:12" ht="20.25" customHeight="1">
      <c r="A11" s="462"/>
      <c r="B11" s="93" t="s">
        <v>113</v>
      </c>
      <c r="C11" s="103">
        <v>40.83</v>
      </c>
      <c r="D11" s="99">
        <v>5.8412017167381975</v>
      </c>
      <c r="E11" s="102">
        <v>658.08000000000061</v>
      </c>
      <c r="F11" s="99">
        <v>94.158798283261802</v>
      </c>
      <c r="G11" s="457"/>
      <c r="H11" s="656"/>
      <c r="I11" s="84"/>
      <c r="J11" s="84"/>
      <c r="K11" s="84"/>
      <c r="L11" s="84"/>
    </row>
    <row r="12" spans="1:12" ht="20.25" customHeight="1">
      <c r="A12" s="462"/>
      <c r="B12" s="93" t="s">
        <v>114</v>
      </c>
      <c r="C12" s="103">
        <v>31.76</v>
      </c>
      <c r="D12" s="99">
        <v>4.5436337625178833</v>
      </c>
      <c r="E12" s="102">
        <v>667.15000000000055</v>
      </c>
      <c r="F12" s="99">
        <v>95.456366237482115</v>
      </c>
      <c r="G12" s="457"/>
      <c r="H12" s="656"/>
      <c r="I12" s="84"/>
      <c r="J12" s="84"/>
      <c r="K12" s="84"/>
      <c r="L12" s="84"/>
    </row>
    <row r="13" spans="1:12" ht="20.25" customHeight="1">
      <c r="A13" s="462"/>
      <c r="B13" s="93" t="s">
        <v>115</v>
      </c>
      <c r="C13" s="103">
        <v>63.96</v>
      </c>
      <c r="D13" s="99">
        <v>9.1502145922746791</v>
      </c>
      <c r="E13" s="102">
        <v>634.9500000000005</v>
      </c>
      <c r="F13" s="99">
        <v>90.849785407725321</v>
      </c>
      <c r="G13" s="457"/>
      <c r="H13" s="656"/>
      <c r="I13" s="84"/>
      <c r="J13" s="84"/>
      <c r="K13" s="84"/>
      <c r="L13" s="84"/>
    </row>
    <row r="14" spans="1:12" ht="20.25" customHeight="1">
      <c r="A14" s="462"/>
      <c r="B14" s="93" t="s">
        <v>116</v>
      </c>
      <c r="C14" s="103">
        <v>221.32000000000005</v>
      </c>
      <c r="D14" s="99">
        <v>31.66237482117311</v>
      </c>
      <c r="E14" s="102">
        <v>477.59</v>
      </c>
      <c r="F14" s="99">
        <v>68.337625178826883</v>
      </c>
      <c r="G14" s="457"/>
      <c r="H14" s="656"/>
      <c r="I14" s="84"/>
      <c r="J14" s="84"/>
      <c r="K14" s="84"/>
      <c r="L14" s="84"/>
    </row>
    <row r="15" spans="1:12" ht="20.25" customHeight="1">
      <c r="A15" s="462"/>
      <c r="B15" s="93" t="s">
        <v>117</v>
      </c>
      <c r="C15" s="103">
        <v>116.56</v>
      </c>
      <c r="D15" s="99">
        <v>16.675250357653791</v>
      </c>
      <c r="E15" s="102">
        <v>582.35000000000036</v>
      </c>
      <c r="F15" s="99">
        <v>83.32474964234622</v>
      </c>
      <c r="G15" s="457"/>
      <c r="H15" s="656"/>
      <c r="I15" s="84"/>
      <c r="J15" s="84"/>
      <c r="K15" s="84"/>
      <c r="L15" s="84"/>
    </row>
    <row r="16" spans="1:12" ht="20.25" customHeight="1">
      <c r="A16" s="462"/>
      <c r="B16" s="78" t="s">
        <v>120</v>
      </c>
      <c r="C16" s="103">
        <v>38.19</v>
      </c>
      <c r="D16" s="99">
        <v>5.4635193133047206</v>
      </c>
      <c r="E16" s="102">
        <v>660.7200000000006</v>
      </c>
      <c r="F16" s="99">
        <v>94.53648068669527</v>
      </c>
      <c r="G16" s="457"/>
      <c r="H16" s="656"/>
      <c r="I16" s="84"/>
      <c r="J16" s="84"/>
      <c r="K16" s="84"/>
      <c r="L16" s="84"/>
    </row>
    <row r="17" spans="1:12" ht="20.25" customHeight="1" thickBot="1">
      <c r="A17" s="462"/>
      <c r="B17" s="609" t="s">
        <v>118</v>
      </c>
      <c r="C17" s="103">
        <v>164.74</v>
      </c>
      <c r="D17" s="611">
        <v>23.567954220314739</v>
      </c>
      <c r="E17" s="102">
        <v>534.17000000000007</v>
      </c>
      <c r="F17" s="611">
        <v>76.432045779685268</v>
      </c>
      <c r="G17" s="457"/>
      <c r="H17" s="656"/>
      <c r="I17" s="84"/>
      <c r="J17" s="84"/>
      <c r="K17" s="84"/>
      <c r="L17" s="84"/>
    </row>
    <row r="18" spans="1:12" s="84" customFormat="1" ht="13.5" customHeight="1" thickTop="1">
      <c r="A18" s="462"/>
      <c r="B18" s="93"/>
      <c r="C18" s="610"/>
      <c r="D18" s="99"/>
      <c r="E18" s="612"/>
      <c r="F18" s="99"/>
      <c r="G18" s="457"/>
      <c r="H18" s="656"/>
    </row>
    <row r="19" spans="1:12" ht="33" customHeight="1">
      <c r="B19" s="727" t="s">
        <v>263</v>
      </c>
      <c r="C19" s="727"/>
      <c r="D19" s="727"/>
      <c r="E19" s="727"/>
      <c r="F19" s="727"/>
      <c r="H19" s="656"/>
    </row>
    <row r="20" spans="1:12" ht="15.75" customHeight="1">
      <c r="B20" s="112" t="s">
        <v>66</v>
      </c>
      <c r="H20" s="656"/>
    </row>
    <row r="21" spans="1:12">
      <c r="H21" s="656"/>
    </row>
    <row r="22" spans="1:12" ht="15" customHeight="1">
      <c r="H22" s="656"/>
    </row>
    <row r="23" spans="1:12">
      <c r="H23" s="656"/>
    </row>
    <row r="24" spans="1:12">
      <c r="B24" s="84"/>
    </row>
  </sheetData>
  <mergeCells count="4">
    <mergeCell ref="B4:B5"/>
    <mergeCell ref="C4:D4"/>
    <mergeCell ref="E4:F4"/>
    <mergeCell ref="B19:F19"/>
  </mergeCells>
  <hyperlinks>
    <hyperlink ref="A1" location="Indice!C24" tooltip="Indice" display="Cap 9.P1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showGridLines="0" topLeftCell="A3" zoomScale="85" zoomScaleNormal="85" workbookViewId="0">
      <selection activeCell="K21" sqref="K21"/>
    </sheetView>
  </sheetViews>
  <sheetFormatPr baseColWidth="10" defaultRowHeight="15"/>
  <cols>
    <col min="1" max="1" width="13.28515625" customWidth="1"/>
    <col min="2" max="2" width="52.7109375" customWidth="1"/>
    <col min="3" max="3" width="11.140625" customWidth="1"/>
    <col min="4" max="4" width="10.7109375" customWidth="1"/>
    <col min="5" max="5" width="11.42578125" customWidth="1"/>
    <col min="6" max="6" width="10.7109375" customWidth="1"/>
  </cols>
  <sheetData>
    <row r="1" spans="1:8">
      <c r="A1" s="625" t="s">
        <v>240</v>
      </c>
      <c r="B1" s="389"/>
      <c r="C1" s="388"/>
      <c r="D1" s="388"/>
      <c r="E1" s="388"/>
      <c r="F1" s="388"/>
    </row>
    <row r="2" spans="1:8">
      <c r="A2" s="34"/>
      <c r="B2" s="54"/>
    </row>
    <row r="3" spans="1:8">
      <c r="A3" s="34"/>
      <c r="B3" s="467" t="s">
        <v>203</v>
      </c>
      <c r="C3" s="468"/>
      <c r="D3" s="468"/>
      <c r="E3" s="468"/>
      <c r="F3" s="468"/>
      <c r="G3" s="468"/>
    </row>
    <row r="4" spans="1:8" ht="21" customHeight="1">
      <c r="B4" s="730" t="s">
        <v>121</v>
      </c>
      <c r="C4" s="728" t="s">
        <v>23</v>
      </c>
      <c r="D4" s="728"/>
      <c r="E4" s="728" t="s">
        <v>22</v>
      </c>
      <c r="F4" s="729"/>
    </row>
    <row r="5" spans="1:8" ht="21" customHeight="1">
      <c r="B5" s="730"/>
      <c r="C5" s="74" t="s">
        <v>28</v>
      </c>
      <c r="D5" s="75" t="s">
        <v>6</v>
      </c>
      <c r="E5" s="76" t="s">
        <v>28</v>
      </c>
      <c r="F5" s="77" t="s">
        <v>6</v>
      </c>
      <c r="H5" s="657"/>
    </row>
    <row r="6" spans="1:8" ht="20.25" customHeight="1">
      <c r="A6" s="524"/>
      <c r="B6" s="93" t="s">
        <v>41</v>
      </c>
      <c r="C6" s="102">
        <v>235.30000000000007</v>
      </c>
      <c r="D6" s="99">
        <v>33.662374821173117</v>
      </c>
      <c r="E6" s="102">
        <v>463.61</v>
      </c>
      <c r="F6" s="99">
        <v>66.337625178826883</v>
      </c>
      <c r="G6" s="658"/>
      <c r="H6" s="657"/>
    </row>
    <row r="7" spans="1:8" ht="20.25" customHeight="1">
      <c r="A7" s="462"/>
      <c r="B7" s="93" t="s">
        <v>42</v>
      </c>
      <c r="C7" s="60">
        <v>107.03999999999998</v>
      </c>
      <c r="D7" s="99">
        <v>15.313304721030041</v>
      </c>
      <c r="E7" s="102">
        <v>591.87000000000057</v>
      </c>
      <c r="F7" s="99">
        <v>84.686695278969964</v>
      </c>
      <c r="G7" s="458"/>
      <c r="H7" s="657"/>
    </row>
    <row r="8" spans="1:8" ht="20.25" customHeight="1">
      <c r="A8" s="462"/>
      <c r="B8" s="93" t="s">
        <v>43</v>
      </c>
      <c r="C8" s="60">
        <v>62.39</v>
      </c>
      <c r="D8" s="99">
        <v>8.9256080114449219</v>
      </c>
      <c r="E8" s="102">
        <v>636.52000000000032</v>
      </c>
      <c r="F8" s="99">
        <v>91.074391988555078</v>
      </c>
      <c r="G8" s="458"/>
      <c r="H8" s="657"/>
    </row>
    <row r="9" spans="1:8" ht="20.25" customHeight="1">
      <c r="A9" s="462"/>
      <c r="B9" s="93" t="s">
        <v>44</v>
      </c>
      <c r="C9" s="59">
        <v>212.14000000000004</v>
      </c>
      <c r="D9" s="99">
        <v>30.349070100143066</v>
      </c>
      <c r="E9" s="102">
        <v>486.76999999999992</v>
      </c>
      <c r="F9" s="99">
        <v>69.650929899856934</v>
      </c>
      <c r="G9" s="458"/>
      <c r="H9" s="657"/>
    </row>
    <row r="10" spans="1:8" ht="20.25" customHeight="1">
      <c r="A10" s="462"/>
      <c r="B10" s="93" t="s">
        <v>45</v>
      </c>
      <c r="C10" s="59">
        <v>43.989999999999995</v>
      </c>
      <c r="D10" s="99">
        <v>6.2932761087267517</v>
      </c>
      <c r="E10" s="102">
        <v>654.92000000000064</v>
      </c>
      <c r="F10" s="99">
        <v>93.706723891273242</v>
      </c>
      <c r="G10" s="458"/>
      <c r="H10" s="657"/>
    </row>
    <row r="11" spans="1:8" ht="20.25" customHeight="1">
      <c r="A11" s="462"/>
      <c r="B11" s="93" t="s">
        <v>46</v>
      </c>
      <c r="C11" s="59">
        <v>33.17</v>
      </c>
      <c r="D11" s="99">
        <v>4.7453505007153076</v>
      </c>
      <c r="E11" s="102">
        <v>665.74000000000058</v>
      </c>
      <c r="F11" s="99">
        <v>95.254649499284696</v>
      </c>
      <c r="G11" s="458"/>
      <c r="H11" s="657"/>
    </row>
    <row r="12" spans="1:8" ht="20.25" customHeight="1">
      <c r="A12" s="462"/>
      <c r="B12" s="93" t="s">
        <v>154</v>
      </c>
      <c r="C12" s="59">
        <v>27.52</v>
      </c>
      <c r="D12" s="99">
        <v>3.937052932761087</v>
      </c>
      <c r="E12" s="102">
        <v>671.39000000000055</v>
      </c>
      <c r="F12" s="99">
        <v>96.062947067238909</v>
      </c>
      <c r="G12" s="458"/>
      <c r="H12" s="657"/>
    </row>
    <row r="13" spans="1:8" ht="20.25" customHeight="1">
      <c r="A13" s="462"/>
      <c r="B13" s="93" t="s">
        <v>47</v>
      </c>
      <c r="C13" s="59">
        <v>45.81</v>
      </c>
      <c r="D13" s="99">
        <v>6.5536480686695278</v>
      </c>
      <c r="E13" s="102">
        <v>653.10000000000048</v>
      </c>
      <c r="F13" s="99">
        <v>93.446351931330483</v>
      </c>
      <c r="G13" s="458"/>
      <c r="H13" s="657"/>
    </row>
    <row r="14" spans="1:8" ht="20.25" customHeight="1">
      <c r="A14" s="462"/>
      <c r="B14" s="93" t="s">
        <v>48</v>
      </c>
      <c r="C14" s="59">
        <v>39.130000000000003</v>
      </c>
      <c r="D14" s="99">
        <v>5.5979971387696708</v>
      </c>
      <c r="E14" s="102">
        <v>659.78</v>
      </c>
      <c r="F14" s="99">
        <v>94.402002861230329</v>
      </c>
      <c r="G14" s="458"/>
      <c r="H14" s="657"/>
    </row>
    <row r="15" spans="1:8" ht="20.25" customHeight="1" thickBot="1">
      <c r="A15" s="462"/>
      <c r="B15" s="113" t="s">
        <v>119</v>
      </c>
      <c r="C15" s="115">
        <v>46.070000000000007</v>
      </c>
      <c r="D15" s="168">
        <v>6.5908440629470686</v>
      </c>
      <c r="E15" s="114">
        <v>652.8400000000006</v>
      </c>
      <c r="F15" s="168">
        <v>93.40915593705293</v>
      </c>
      <c r="G15" s="459"/>
      <c r="H15" s="657"/>
    </row>
    <row r="16" spans="1:8" ht="15.75" customHeight="1" thickTop="1">
      <c r="B16" s="525" t="s">
        <v>181</v>
      </c>
      <c r="C16" s="468"/>
      <c r="D16" s="468"/>
      <c r="E16" s="468"/>
      <c r="F16" s="468"/>
      <c r="G16" s="85"/>
      <c r="H16" s="657"/>
    </row>
    <row r="17" spans="2:8" ht="15" customHeight="1">
      <c r="B17" s="112" t="s">
        <v>66</v>
      </c>
      <c r="H17" s="657"/>
    </row>
    <row r="18" spans="2:8" ht="15" customHeight="1">
      <c r="H18" s="657"/>
    </row>
    <row r="19" spans="2:8" ht="15" customHeight="1">
      <c r="H19" s="657"/>
    </row>
    <row r="20" spans="2:8" ht="15" customHeight="1">
      <c r="H20" s="657"/>
    </row>
    <row r="21" spans="2:8" ht="15" customHeight="1">
      <c r="B21" s="84"/>
      <c r="C21" s="84"/>
      <c r="D21" s="84"/>
      <c r="E21" s="84"/>
      <c r="F21" s="84"/>
      <c r="G21" s="84"/>
      <c r="H21" s="657"/>
    </row>
    <row r="22" spans="2:8" ht="15" customHeight="1">
      <c r="B22" s="84"/>
      <c r="C22" s="84"/>
      <c r="D22" s="84"/>
      <c r="E22" s="84"/>
      <c r="F22" s="84"/>
      <c r="G22" s="84"/>
      <c r="H22" s="657"/>
    </row>
    <row r="23" spans="2:8" ht="15" customHeight="1">
      <c r="B23" s="84"/>
      <c r="C23" s="84"/>
      <c r="D23" s="84"/>
      <c r="E23" s="84"/>
      <c r="F23" s="84"/>
      <c r="G23" s="84"/>
      <c r="H23" s="657"/>
    </row>
    <row r="24" spans="2:8">
      <c r="B24" s="84"/>
      <c r="C24" s="84"/>
      <c r="D24" s="84"/>
      <c r="E24" s="84"/>
      <c r="F24" s="84"/>
      <c r="G24" s="84"/>
      <c r="H24" s="657"/>
    </row>
    <row r="48" ht="15.75" customHeight="1"/>
    <row r="55" ht="15.75" customHeight="1"/>
    <row r="62" ht="15.75" customHeight="1"/>
    <row r="70" ht="15.75" customHeight="1"/>
  </sheetData>
  <mergeCells count="3">
    <mergeCell ref="C4:D4"/>
    <mergeCell ref="E4:F4"/>
    <mergeCell ref="B4:B5"/>
  </mergeCells>
  <hyperlinks>
    <hyperlink ref="A1" location="Indice!A1" display="índice"/>
  </hyperlink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zoomScaleNormal="100" workbookViewId="0">
      <selection activeCell="H29" sqref="H29"/>
    </sheetView>
  </sheetViews>
  <sheetFormatPr baseColWidth="10" defaultRowHeight="15"/>
  <cols>
    <col min="1" max="1" width="13.140625" customWidth="1"/>
    <col min="2" max="2" width="25.28515625" customWidth="1"/>
    <col min="3" max="3" width="16.42578125" customWidth="1"/>
    <col min="4" max="4" width="18.28515625" customWidth="1"/>
  </cols>
  <sheetData>
    <row r="1" spans="1:9">
      <c r="A1" s="625" t="s">
        <v>240</v>
      </c>
      <c r="B1" s="387"/>
      <c r="C1" s="388"/>
      <c r="D1" s="388"/>
      <c r="E1" s="266"/>
      <c r="F1" s="266"/>
      <c r="G1" s="590"/>
    </row>
    <row r="2" spans="1:9">
      <c r="A2" s="58"/>
      <c r="C2" s="4"/>
    </row>
    <row r="3" spans="1:9" ht="37.5" customHeight="1">
      <c r="A3" s="58"/>
      <c r="B3" s="732" t="s">
        <v>201</v>
      </c>
      <c r="C3" s="733"/>
      <c r="D3" s="733"/>
      <c r="E3" s="468"/>
      <c r="F3" s="468"/>
      <c r="G3" s="468"/>
      <c r="H3" s="468"/>
      <c r="I3" s="468"/>
    </row>
    <row r="4" spans="1:9" ht="32.25" customHeight="1">
      <c r="B4" s="121" t="s">
        <v>69</v>
      </c>
      <c r="C4" s="122" t="s">
        <v>28</v>
      </c>
      <c r="D4" s="123" t="s">
        <v>6</v>
      </c>
      <c r="H4" s="84"/>
      <c r="I4" s="84"/>
    </row>
    <row r="5" spans="1:9" s="64" customFormat="1" ht="21" customHeight="1">
      <c r="B5" s="392" t="s">
        <v>5</v>
      </c>
      <c r="C5" s="393">
        <v>616.25000000000011</v>
      </c>
      <c r="D5" s="394">
        <v>99.999999999999943</v>
      </c>
      <c r="H5" s="84"/>
      <c r="I5" s="84"/>
    </row>
    <row r="6" spans="1:9" s="84" customFormat="1" ht="21" customHeight="1">
      <c r="B6" s="116" t="s">
        <v>21</v>
      </c>
      <c r="C6" s="69">
        <v>186.93</v>
      </c>
      <c r="D6" s="117">
        <v>30.333468559837709</v>
      </c>
    </row>
    <row r="7" spans="1:9" ht="21" customHeight="1" thickBot="1">
      <c r="B7" s="118" t="s">
        <v>22</v>
      </c>
      <c r="C7" s="119">
        <v>429.32000000000011</v>
      </c>
      <c r="D7" s="120">
        <v>69.666531440162231</v>
      </c>
      <c r="H7" s="84"/>
      <c r="I7" s="84"/>
    </row>
    <row r="8" spans="1:9" s="84" customFormat="1" ht="47.25" customHeight="1" thickTop="1">
      <c r="B8" s="731" t="s">
        <v>264</v>
      </c>
      <c r="C8" s="731"/>
      <c r="D8" s="731"/>
      <c r="F8" s="588"/>
    </row>
    <row r="9" spans="1:9" ht="14.25" customHeight="1">
      <c r="B9" s="57" t="s">
        <v>155</v>
      </c>
      <c r="H9" s="84"/>
      <c r="I9" s="84"/>
    </row>
    <row r="10" spans="1:9" ht="18" customHeight="1">
      <c r="B10" s="112" t="s">
        <v>66</v>
      </c>
      <c r="H10" s="84"/>
      <c r="I10" s="84"/>
    </row>
    <row r="11" spans="1:9">
      <c r="B11" s="57"/>
    </row>
  </sheetData>
  <mergeCells count="2">
    <mergeCell ref="B8:D8"/>
    <mergeCell ref="B3:D3"/>
  </mergeCells>
  <hyperlinks>
    <hyperlink ref="A1" location="Indice!C26" tooltip="Indice" display="Cap 9.P2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>
      <selection activeCell="A15" sqref="A15"/>
    </sheetView>
  </sheetViews>
  <sheetFormatPr baseColWidth="10" defaultColWidth="11.42578125" defaultRowHeight="15"/>
  <cols>
    <col min="1" max="1" width="16.28515625" style="16" customWidth="1"/>
    <col min="2" max="2" width="27.85546875" style="16" customWidth="1"/>
    <col min="3" max="3" width="15.5703125" style="16" customWidth="1"/>
    <col min="4" max="4" width="16.85546875" style="16" customWidth="1"/>
    <col min="5" max="5" width="10.28515625" style="16" customWidth="1"/>
    <col min="6" max="6" width="7.5703125" style="16" customWidth="1"/>
    <col min="7" max="7" width="10.28515625" style="16" customWidth="1"/>
    <col min="8" max="8" width="8" style="16" customWidth="1"/>
    <col min="9" max="9" width="7.85546875" style="16" customWidth="1"/>
    <col min="10" max="10" width="11.42578125" style="16"/>
    <col min="11" max="11" width="32.28515625" style="16" customWidth="1"/>
    <col min="12" max="12" width="14.85546875" style="16" customWidth="1"/>
    <col min="13" max="13" width="11.42578125" style="16"/>
    <col min="14" max="14" width="12.7109375" style="16" customWidth="1"/>
    <col min="15" max="15" width="15.28515625" style="16" customWidth="1"/>
    <col min="16" max="16384" width="11.42578125" style="16"/>
  </cols>
  <sheetData>
    <row r="1" spans="1:11">
      <c r="A1" s="371" t="s">
        <v>240</v>
      </c>
      <c r="B1" s="82"/>
      <c r="K1" s="183"/>
    </row>
    <row r="2" spans="1:11" ht="15.75">
      <c r="A2" s="184"/>
      <c r="B2" s="680"/>
      <c r="C2" s="680"/>
      <c r="D2" s="680"/>
      <c r="K2" s="183"/>
    </row>
    <row r="3" spans="1:11" s="186" customFormat="1" ht="18.75">
      <c r="A3" s="44"/>
      <c r="B3" s="66" t="s">
        <v>82</v>
      </c>
      <c r="F3" s="590"/>
      <c r="K3" s="187"/>
    </row>
    <row r="4" spans="1:11" s="186" customFormat="1" ht="36.75" customHeight="1">
      <c r="B4" s="12" t="s">
        <v>83</v>
      </c>
      <c r="C4" s="13" t="s">
        <v>65</v>
      </c>
      <c r="D4" s="14" t="s">
        <v>6</v>
      </c>
    </row>
    <row r="5" spans="1:11" s="186" customFormat="1" ht="20.25" customHeight="1">
      <c r="B5" s="217" t="s">
        <v>5</v>
      </c>
      <c r="C5" s="408">
        <v>1487</v>
      </c>
      <c r="D5" s="216">
        <v>99.999999999999815</v>
      </c>
    </row>
    <row r="6" spans="1:11" s="186" customFormat="1">
      <c r="A6" s="462"/>
      <c r="B6" s="11" t="s">
        <v>85</v>
      </c>
      <c r="C6" s="409">
        <v>71</v>
      </c>
      <c r="D6" s="86">
        <v>4.8</v>
      </c>
    </row>
    <row r="7" spans="1:11" s="186" customFormat="1">
      <c r="A7" s="462"/>
      <c r="B7" s="11" t="s">
        <v>87</v>
      </c>
      <c r="C7" s="409">
        <v>276</v>
      </c>
      <c r="D7" s="86">
        <v>18.600000000000001</v>
      </c>
    </row>
    <row r="8" spans="1:11" s="186" customFormat="1">
      <c r="A8" s="462"/>
      <c r="B8" s="11" t="s">
        <v>88</v>
      </c>
      <c r="C8" s="409">
        <v>461</v>
      </c>
      <c r="D8" s="86">
        <v>31</v>
      </c>
    </row>
    <row r="9" spans="1:11" s="186" customFormat="1">
      <c r="A9" s="462"/>
      <c r="B9" s="11" t="s">
        <v>89</v>
      </c>
      <c r="C9" s="409">
        <v>389</v>
      </c>
      <c r="D9" s="86">
        <v>26.1</v>
      </c>
    </row>
    <row r="10" spans="1:11" s="186" customFormat="1">
      <c r="A10" s="462"/>
      <c r="B10" s="11" t="s">
        <v>86</v>
      </c>
      <c r="C10" s="409">
        <v>220</v>
      </c>
      <c r="D10" s="86">
        <v>14.8</v>
      </c>
    </row>
    <row r="11" spans="1:11" s="186" customFormat="1" ht="15.75" thickBot="1">
      <c r="A11" s="462"/>
      <c r="B11" s="15" t="s">
        <v>84</v>
      </c>
      <c r="C11" s="410">
        <v>70</v>
      </c>
      <c r="D11" s="87">
        <v>4.7</v>
      </c>
    </row>
    <row r="12" spans="1:11" s="186" customFormat="1" ht="15.75" thickTop="1">
      <c r="B12" s="57" t="s">
        <v>66</v>
      </c>
    </row>
  </sheetData>
  <mergeCells count="1">
    <mergeCell ref="B2:D2"/>
  </mergeCells>
  <hyperlinks>
    <hyperlink ref="A1" location="Indice!A1" tooltip="Indice" display="Cap 1, P1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zoomScaleNormal="100" workbookViewId="0">
      <selection activeCell="B14" sqref="B14"/>
    </sheetView>
  </sheetViews>
  <sheetFormatPr baseColWidth="10" defaultRowHeight="15"/>
  <cols>
    <col min="1" max="1" width="12.28515625" customWidth="1"/>
    <col min="2" max="2" width="44.7109375" customWidth="1"/>
    <col min="3" max="3" width="16.7109375" customWidth="1"/>
    <col min="4" max="4" width="14.85546875" customWidth="1"/>
  </cols>
  <sheetData>
    <row r="1" spans="1:6">
      <c r="A1" s="625" t="s">
        <v>240</v>
      </c>
      <c r="B1" s="385"/>
      <c r="C1" s="386"/>
      <c r="D1" s="386"/>
    </row>
    <row r="2" spans="1:6">
      <c r="A2" s="58"/>
      <c r="B2" s="5"/>
      <c r="F2" s="590"/>
    </row>
    <row r="3" spans="1:6" ht="38.25" customHeight="1">
      <c r="A3" s="58"/>
      <c r="B3" s="734" t="s">
        <v>205</v>
      </c>
      <c r="C3" s="735"/>
      <c r="D3" s="735"/>
    </row>
    <row r="4" spans="1:6" ht="31.5" customHeight="1">
      <c r="B4" s="623" t="s">
        <v>193</v>
      </c>
      <c r="C4" s="126" t="s">
        <v>28</v>
      </c>
      <c r="D4" s="127" t="s">
        <v>6</v>
      </c>
    </row>
    <row r="5" spans="1:6" s="48" customFormat="1" ht="20.25" customHeight="1">
      <c r="B5" s="279" t="s">
        <v>5</v>
      </c>
      <c r="C5" s="277">
        <v>698.91000000000054</v>
      </c>
      <c r="D5" s="278">
        <v>100</v>
      </c>
    </row>
    <row r="6" spans="1:6" ht="20.25" customHeight="1">
      <c r="B6" s="280" t="s">
        <v>21</v>
      </c>
      <c r="C6" s="61">
        <v>11</v>
      </c>
      <c r="D6" s="124">
        <v>1.5738793263796471</v>
      </c>
    </row>
    <row r="7" spans="1:6" ht="20.25" customHeight="1" thickBot="1">
      <c r="B7" s="667" t="s">
        <v>270</v>
      </c>
      <c r="C7" s="281">
        <v>688</v>
      </c>
      <c r="D7" s="282">
        <v>98.438997868108828</v>
      </c>
    </row>
    <row r="8" spans="1:6" ht="15.75" thickTop="1">
      <c r="B8" s="112" t="s">
        <v>66</v>
      </c>
    </row>
    <row r="9" spans="1:6">
      <c r="C9" s="456"/>
      <c r="D9" s="545"/>
    </row>
  </sheetData>
  <mergeCells count="1">
    <mergeCell ref="B3:D3"/>
  </mergeCells>
  <hyperlinks>
    <hyperlink ref="A1" location="Indice!C27" tooltip="Indice" display="Cap 9.P2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opLeftCell="A3" zoomScaleNormal="100" workbookViewId="0">
      <selection activeCell="I19" sqref="I19:I20"/>
    </sheetView>
  </sheetViews>
  <sheetFormatPr baseColWidth="10" defaultRowHeight="15"/>
  <cols>
    <col min="1" max="1" width="14" customWidth="1"/>
    <col min="2" max="2" width="33.28515625" customWidth="1"/>
    <col min="3" max="3" width="21.5703125" customWidth="1"/>
    <col min="4" max="4" width="20.85546875" customWidth="1"/>
  </cols>
  <sheetData>
    <row r="1" spans="1:7">
      <c r="A1" s="625" t="s">
        <v>240</v>
      </c>
      <c r="B1" s="387"/>
      <c r="C1" s="388"/>
      <c r="D1" s="388"/>
      <c r="G1" s="590"/>
    </row>
    <row r="2" spans="1:7" s="84" customFormat="1">
      <c r="A2" s="287"/>
      <c r="B2" s="288"/>
      <c r="C2" s="288"/>
      <c r="D2" s="288"/>
    </row>
    <row r="3" spans="1:7" ht="36" customHeight="1">
      <c r="A3" s="58"/>
      <c r="B3" s="734" t="s">
        <v>206</v>
      </c>
      <c r="C3" s="735"/>
      <c r="D3" s="735"/>
    </row>
    <row r="4" spans="1:7" ht="33.75" customHeight="1">
      <c r="B4" s="125" t="s">
        <v>193</v>
      </c>
      <c r="C4" s="283" t="s">
        <v>65</v>
      </c>
      <c r="D4" s="284" t="s">
        <v>6</v>
      </c>
    </row>
    <row r="5" spans="1:7" s="48" customFormat="1" ht="20.25" customHeight="1">
      <c r="B5" s="279" t="s">
        <v>5</v>
      </c>
      <c r="C5" s="285">
        <v>788</v>
      </c>
      <c r="D5" s="286">
        <v>100</v>
      </c>
    </row>
    <row r="6" spans="1:7" ht="20.25" customHeight="1">
      <c r="B6" s="280" t="s">
        <v>21</v>
      </c>
      <c r="C6" s="533">
        <v>10</v>
      </c>
      <c r="D6" s="128">
        <v>1.2170205205649793</v>
      </c>
      <c r="E6" s="479"/>
      <c r="F6" s="531"/>
    </row>
    <row r="7" spans="1:7" ht="20.25" customHeight="1" thickBot="1">
      <c r="B7" s="667" t="s">
        <v>270</v>
      </c>
      <c r="C7" s="534">
        <v>778</v>
      </c>
      <c r="D7" s="668">
        <v>98.782979479435028</v>
      </c>
      <c r="E7" s="479"/>
      <c r="F7" s="531"/>
    </row>
    <row r="8" spans="1:7" ht="15.75" thickTop="1">
      <c r="B8" s="112" t="s">
        <v>66</v>
      </c>
      <c r="E8" s="532"/>
    </row>
    <row r="11" spans="1:7">
      <c r="B11" s="84"/>
      <c r="C11" s="84"/>
      <c r="D11" s="84"/>
      <c r="E11" s="84"/>
    </row>
  </sheetData>
  <mergeCells count="1">
    <mergeCell ref="B3:D3"/>
  </mergeCells>
  <hyperlinks>
    <hyperlink ref="A1" location="Indice!C28" tooltip="Indice" display="Cap 9.P2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zoomScaleNormal="100" workbookViewId="0">
      <selection activeCell="E14" sqref="E14"/>
    </sheetView>
  </sheetViews>
  <sheetFormatPr baseColWidth="10" defaultRowHeight="15"/>
  <cols>
    <col min="1" max="1" width="13.85546875" customWidth="1"/>
    <col min="2" max="2" width="32.28515625" customWidth="1"/>
    <col min="3" max="3" width="20.85546875" customWidth="1"/>
    <col min="4" max="4" width="16.140625" customWidth="1"/>
  </cols>
  <sheetData>
    <row r="1" spans="1:9">
      <c r="A1" s="626" t="s">
        <v>240</v>
      </c>
      <c r="B1" s="387"/>
      <c r="C1" s="388"/>
      <c r="D1" s="388"/>
      <c r="G1" s="590"/>
    </row>
    <row r="2" spans="1:9">
      <c r="A2" s="58"/>
      <c r="C2" s="6"/>
    </row>
    <row r="3" spans="1:9" ht="34.5" customHeight="1">
      <c r="A3" s="58"/>
      <c r="B3" s="736" t="s">
        <v>207</v>
      </c>
      <c r="C3" s="737"/>
      <c r="D3" s="737"/>
      <c r="E3" s="468"/>
      <c r="F3" s="468"/>
      <c r="G3" s="468"/>
      <c r="H3" s="468"/>
      <c r="I3" s="468"/>
    </row>
    <row r="4" spans="1:9" ht="39" customHeight="1">
      <c r="B4" s="129" t="s">
        <v>122</v>
      </c>
      <c r="C4" s="130" t="s">
        <v>28</v>
      </c>
      <c r="D4" s="131" t="s">
        <v>6</v>
      </c>
    </row>
    <row r="5" spans="1:9" s="48" customFormat="1" ht="20.25" customHeight="1">
      <c r="B5" s="291" t="s">
        <v>5</v>
      </c>
      <c r="C5" s="289">
        <v>699</v>
      </c>
      <c r="D5" s="290">
        <v>100</v>
      </c>
    </row>
    <row r="6" spans="1:9" ht="20.25" customHeight="1">
      <c r="B6" s="292" t="s">
        <v>21</v>
      </c>
      <c r="C6" s="62">
        <v>4</v>
      </c>
      <c r="D6" s="294">
        <v>0.57231975504714439</v>
      </c>
    </row>
    <row r="7" spans="1:9" ht="20.25" customHeight="1" thickBot="1">
      <c r="B7" s="669" t="s">
        <v>270</v>
      </c>
      <c r="C7" s="293">
        <v>695</v>
      </c>
      <c r="D7" s="295">
        <v>99.427680244952853</v>
      </c>
    </row>
    <row r="8" spans="1:9" s="502" customFormat="1" ht="42.75" customHeight="1" thickTop="1">
      <c r="B8" s="727" t="s">
        <v>262</v>
      </c>
      <c r="C8" s="727"/>
      <c r="D8" s="727"/>
      <c r="E8" s="589"/>
    </row>
    <row r="9" spans="1:9">
      <c r="B9" s="112" t="s">
        <v>66</v>
      </c>
    </row>
  </sheetData>
  <mergeCells count="2">
    <mergeCell ref="B8:D8"/>
    <mergeCell ref="B3:D3"/>
  </mergeCells>
  <hyperlinks>
    <hyperlink ref="A1" location="Indice!C29" tooltip="Indice" display="Cap 9.P2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opLeftCell="A4" zoomScale="70" zoomScaleNormal="70" workbookViewId="0">
      <selection activeCell="D41" sqref="D41"/>
    </sheetView>
  </sheetViews>
  <sheetFormatPr baseColWidth="10" defaultRowHeight="15"/>
  <cols>
    <col min="1" max="1" width="14.7109375" customWidth="1"/>
    <col min="2" max="2" width="44.5703125" customWidth="1"/>
    <col min="3" max="3" width="12.5703125" customWidth="1"/>
    <col min="4" max="4" width="10.85546875" customWidth="1"/>
    <col min="5" max="5" width="12.5703125" bestFit="1" customWidth="1"/>
    <col min="6" max="6" width="10.85546875" customWidth="1"/>
    <col min="7" max="7" width="12.5703125" bestFit="1" customWidth="1"/>
    <col min="8" max="8" width="10.85546875" customWidth="1"/>
    <col min="9" max="9" width="12.5703125" bestFit="1" customWidth="1"/>
    <col min="10" max="10" width="11" customWidth="1"/>
  </cols>
  <sheetData>
    <row r="1" spans="1:12">
      <c r="A1" s="626" t="s">
        <v>240</v>
      </c>
      <c r="B1" s="68"/>
      <c r="G1" s="7"/>
    </row>
    <row r="2" spans="1:12" ht="18.75" customHeight="1">
      <c r="A2" s="94"/>
      <c r="G2" s="7"/>
      <c r="L2" s="590"/>
    </row>
    <row r="3" spans="1:12" ht="50.25" customHeight="1">
      <c r="A3" s="94"/>
      <c r="B3" s="738" t="s">
        <v>208</v>
      </c>
      <c r="C3" s="739"/>
      <c r="D3" s="739"/>
      <c r="E3" s="739"/>
      <c r="F3" s="739"/>
      <c r="G3" s="739"/>
      <c r="H3" s="739"/>
      <c r="I3" s="739"/>
      <c r="J3" s="739"/>
      <c r="K3" s="468"/>
      <c r="L3" s="84"/>
    </row>
    <row r="4" spans="1:12" ht="27.75" customHeight="1">
      <c r="B4" s="740" t="s">
        <v>68</v>
      </c>
      <c r="C4" s="728" t="s">
        <v>50</v>
      </c>
      <c r="D4" s="728"/>
      <c r="E4" s="742" t="s">
        <v>51</v>
      </c>
      <c r="F4" s="742"/>
      <c r="G4" s="742" t="s">
        <v>52</v>
      </c>
      <c r="H4" s="743"/>
      <c r="I4" s="728" t="s">
        <v>49</v>
      </c>
      <c r="J4" s="728"/>
    </row>
    <row r="5" spans="1:12" ht="22.5" customHeight="1">
      <c r="B5" s="741"/>
      <c r="C5" s="70" t="s">
        <v>28</v>
      </c>
      <c r="D5" s="72" t="s">
        <v>6</v>
      </c>
      <c r="E5" s="70" t="s">
        <v>28</v>
      </c>
      <c r="F5" s="72" t="s">
        <v>6</v>
      </c>
      <c r="G5" s="70" t="s">
        <v>28</v>
      </c>
      <c r="H5" s="73" t="s">
        <v>6</v>
      </c>
      <c r="I5" s="70" t="s">
        <v>28</v>
      </c>
      <c r="J5" s="71" t="s">
        <v>6</v>
      </c>
    </row>
    <row r="6" spans="1:12" ht="51" customHeight="1">
      <c r="A6" s="462"/>
      <c r="B6" s="133" t="s">
        <v>123</v>
      </c>
      <c r="C6" s="102">
        <v>72.58</v>
      </c>
      <c r="D6" s="99">
        <v>10.384741955330435</v>
      </c>
      <c r="E6" s="102">
        <v>195.49000000000004</v>
      </c>
      <c r="F6" s="99">
        <v>27.970697228541571</v>
      </c>
      <c r="G6" s="102">
        <v>125.37</v>
      </c>
      <c r="H6" s="99">
        <v>17.937931922565124</v>
      </c>
      <c r="I6" s="102">
        <v>305.47000000000003</v>
      </c>
      <c r="J6" s="99">
        <v>43.706628893562801</v>
      </c>
      <c r="K6" s="457"/>
    </row>
    <row r="7" spans="1:12" ht="39.75" customHeight="1">
      <c r="A7" s="462"/>
      <c r="B7" s="133" t="s">
        <v>249</v>
      </c>
      <c r="C7" s="102">
        <v>95.929999999999993</v>
      </c>
      <c r="D7" s="99">
        <v>13.72565852541814</v>
      </c>
      <c r="E7" s="102">
        <v>125.27999999999997</v>
      </c>
      <c r="F7" s="99">
        <v>17.92505472807656</v>
      </c>
      <c r="G7" s="102">
        <v>22.38</v>
      </c>
      <c r="H7" s="99">
        <v>3.202129029488773</v>
      </c>
      <c r="I7" s="98">
        <v>455.32000000000005</v>
      </c>
      <c r="J7" s="99">
        <v>65.147157717016455</v>
      </c>
      <c r="K7" s="457"/>
    </row>
    <row r="8" spans="1:12" ht="20.25" customHeight="1">
      <c r="A8" s="462"/>
      <c r="B8" s="134" t="s">
        <v>124</v>
      </c>
      <c r="C8" s="103">
        <v>54.230000000000004</v>
      </c>
      <c r="D8" s="104">
        <v>7.759225079051661</v>
      </c>
      <c r="E8" s="103">
        <v>127.57</v>
      </c>
      <c r="F8" s="104">
        <v>18.25270778784105</v>
      </c>
      <c r="G8" s="103">
        <v>51.059999999999995</v>
      </c>
      <c r="H8" s="104">
        <v>7.3056616731767976</v>
      </c>
      <c r="I8" s="103">
        <v>466.05</v>
      </c>
      <c r="J8" s="104">
        <v>66.682405459930408</v>
      </c>
      <c r="K8" s="457"/>
    </row>
    <row r="9" spans="1:12" ht="39.75" customHeight="1" thickBot="1">
      <c r="A9" s="462"/>
      <c r="B9" s="135" t="s">
        <v>125</v>
      </c>
      <c r="C9" s="136">
        <v>64.66</v>
      </c>
      <c r="D9" s="137">
        <v>9.2515488403370885</v>
      </c>
      <c r="E9" s="136">
        <v>152.70000000000002</v>
      </c>
      <c r="F9" s="137">
        <v>21.848306648924741</v>
      </c>
      <c r="G9" s="136">
        <v>105.70999999999998</v>
      </c>
      <c r="H9" s="137">
        <v>15.124980326508405</v>
      </c>
      <c r="I9" s="136">
        <v>375.84000000000003</v>
      </c>
      <c r="J9" s="137">
        <v>53.775164184229695</v>
      </c>
      <c r="K9" s="457"/>
    </row>
    <row r="10" spans="1:12" s="84" customFormat="1" ht="18" customHeight="1" thickTop="1">
      <c r="B10" s="112" t="s">
        <v>66</v>
      </c>
    </row>
  </sheetData>
  <mergeCells count="6">
    <mergeCell ref="B3:J3"/>
    <mergeCell ref="B4:B5"/>
    <mergeCell ref="I4:J4"/>
    <mergeCell ref="C4:D4"/>
    <mergeCell ref="E4:F4"/>
    <mergeCell ref="G4:H4"/>
  </mergeCells>
  <hyperlinks>
    <hyperlink ref="A1" location="Indice!C30" tooltip="Indice" display="Cap 9.P2"/>
  </hyperlink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topLeftCell="A4" zoomScale="80" zoomScaleNormal="80" workbookViewId="0">
      <selection activeCell="D10" sqref="D10"/>
    </sheetView>
  </sheetViews>
  <sheetFormatPr baseColWidth="10" defaultRowHeight="15"/>
  <cols>
    <col min="1" max="1" width="10.7109375" customWidth="1"/>
    <col min="2" max="2" width="55.28515625" customWidth="1"/>
    <col min="3" max="3" width="14.28515625" customWidth="1"/>
    <col min="4" max="4" width="11.5703125" customWidth="1"/>
    <col min="5" max="5" width="14.28515625" customWidth="1"/>
    <col min="6" max="6" width="11.5703125" customWidth="1"/>
    <col min="7" max="7" width="14.28515625" customWidth="1"/>
    <col min="8" max="8" width="11.5703125" customWidth="1"/>
    <col min="9" max="9" width="14.28515625" customWidth="1"/>
    <col min="10" max="10" width="11.5703125" customWidth="1"/>
    <col min="11" max="11" width="12" customWidth="1"/>
    <col min="12" max="12" width="8.85546875" customWidth="1"/>
  </cols>
  <sheetData>
    <row r="1" spans="1:13">
      <c r="A1" s="460" t="s">
        <v>240</v>
      </c>
      <c r="B1" s="396"/>
      <c r="C1" s="63"/>
      <c r="D1" s="63"/>
      <c r="E1" s="63"/>
    </row>
    <row r="2" spans="1:13">
      <c r="A2" s="94"/>
      <c r="B2" s="63"/>
      <c r="C2" s="63"/>
      <c r="D2" s="63"/>
      <c r="E2" s="63"/>
      <c r="G2" s="8"/>
    </row>
    <row r="3" spans="1:13" ht="71.25" customHeight="1">
      <c r="A3" s="94"/>
      <c r="B3" s="738" t="s">
        <v>209</v>
      </c>
      <c r="C3" s="739"/>
      <c r="D3" s="739"/>
      <c r="E3" s="739"/>
      <c r="F3" s="739"/>
      <c r="G3" s="739"/>
      <c r="H3" s="739"/>
      <c r="I3" s="739"/>
      <c r="J3" s="739"/>
      <c r="K3" s="84"/>
      <c r="L3" s="84"/>
      <c r="M3" s="590"/>
    </row>
    <row r="4" spans="1:13" ht="25.5" customHeight="1">
      <c r="B4" s="719" t="s">
        <v>67</v>
      </c>
      <c r="C4" s="714" t="s">
        <v>50</v>
      </c>
      <c r="D4" s="714"/>
      <c r="E4" s="744" t="s">
        <v>51</v>
      </c>
      <c r="F4" s="744"/>
      <c r="G4" s="744" t="s">
        <v>52</v>
      </c>
      <c r="H4" s="744"/>
      <c r="I4" s="728" t="s">
        <v>49</v>
      </c>
      <c r="J4" s="728"/>
    </row>
    <row r="5" spans="1:13" ht="25.5" customHeight="1">
      <c r="B5" s="719"/>
      <c r="C5" s="74" t="s">
        <v>28</v>
      </c>
      <c r="D5" s="76" t="s">
        <v>6</v>
      </c>
      <c r="E5" s="74" t="s">
        <v>28</v>
      </c>
      <c r="F5" s="76" t="s">
        <v>6</v>
      </c>
      <c r="G5" s="74" t="s">
        <v>28</v>
      </c>
      <c r="H5" s="76" t="s">
        <v>6</v>
      </c>
      <c r="I5" s="74" t="s">
        <v>28</v>
      </c>
      <c r="J5" s="75" t="s">
        <v>6</v>
      </c>
    </row>
    <row r="6" spans="1:13" ht="39" customHeight="1">
      <c r="A6" s="462"/>
      <c r="B6" s="134" t="s">
        <v>53</v>
      </c>
      <c r="C6" s="301">
        <v>84.73</v>
      </c>
      <c r="D6" s="297">
        <v>12.123163211286137</v>
      </c>
      <c r="E6" s="304">
        <v>181.62</v>
      </c>
      <c r="F6" s="297">
        <v>25.98617847791559</v>
      </c>
      <c r="G6" s="301">
        <v>170.3</v>
      </c>
      <c r="H6" s="297">
        <v>24.366513571132174</v>
      </c>
      <c r="I6" s="301">
        <v>262.2600000000001</v>
      </c>
      <c r="J6" s="297">
        <v>37.524144739666035</v>
      </c>
      <c r="K6" s="457"/>
      <c r="L6" s="457"/>
    </row>
    <row r="7" spans="1:13" ht="39" customHeight="1">
      <c r="A7" s="462"/>
      <c r="B7" s="134" t="s">
        <v>54</v>
      </c>
      <c r="C7" s="301">
        <v>80.55</v>
      </c>
      <c r="D7" s="298">
        <v>11.52508906726187</v>
      </c>
      <c r="E7" s="301">
        <v>72.550000000000011</v>
      </c>
      <c r="F7" s="298">
        <v>10.380449557167584</v>
      </c>
      <c r="G7" s="301">
        <v>82.259999999999991</v>
      </c>
      <c r="H7" s="298">
        <v>11.769755762544523</v>
      </c>
      <c r="I7" s="301">
        <v>463.55</v>
      </c>
      <c r="J7" s="298">
        <v>66.324705613025955</v>
      </c>
      <c r="K7" s="457"/>
      <c r="L7" s="457"/>
    </row>
    <row r="8" spans="1:13" ht="20.25" customHeight="1">
      <c r="A8" s="462"/>
      <c r="B8" s="134" t="s">
        <v>55</v>
      </c>
      <c r="C8" s="301">
        <v>60.46</v>
      </c>
      <c r="D8" s="297">
        <v>8.6506130975375886</v>
      </c>
      <c r="E8" s="301">
        <v>174.32999999999998</v>
      </c>
      <c r="F8" s="297">
        <v>24.943125724342167</v>
      </c>
      <c r="G8" s="301">
        <v>106.20999999999998</v>
      </c>
      <c r="H8" s="297">
        <v>15.196520295889298</v>
      </c>
      <c r="I8" s="301">
        <v>357.91</v>
      </c>
      <c r="J8" s="297">
        <v>51.209740882230868</v>
      </c>
      <c r="K8" s="457"/>
      <c r="L8" s="457"/>
    </row>
    <row r="9" spans="1:13" ht="20.25" customHeight="1">
      <c r="A9" s="462"/>
      <c r="B9" s="134" t="s">
        <v>56</v>
      </c>
      <c r="C9" s="301">
        <v>54.509999999999991</v>
      </c>
      <c r="D9" s="297">
        <v>7.7992874619049593</v>
      </c>
      <c r="E9" s="301">
        <v>140.87</v>
      </c>
      <c r="F9" s="297">
        <v>20.155670973372807</v>
      </c>
      <c r="G9" s="301">
        <v>150.9</v>
      </c>
      <c r="H9" s="297">
        <v>21.590762759153524</v>
      </c>
      <c r="I9" s="301">
        <v>352.63000000000011</v>
      </c>
      <c r="J9" s="297">
        <v>50.454278805568649</v>
      </c>
      <c r="K9" s="457"/>
      <c r="L9" s="457"/>
    </row>
    <row r="10" spans="1:13" ht="20.25" customHeight="1">
      <c r="A10" s="462"/>
      <c r="B10" s="134" t="s">
        <v>57</v>
      </c>
      <c r="C10" s="301">
        <v>73.16</v>
      </c>
      <c r="D10" s="297">
        <v>10.46772831981227</v>
      </c>
      <c r="E10" s="301">
        <v>124.03000000000002</v>
      </c>
      <c r="F10" s="297">
        <v>17.746204804624334</v>
      </c>
      <c r="G10" s="301">
        <v>49.349999999999994</v>
      </c>
      <c r="H10" s="297">
        <v>7.0609949778941434</v>
      </c>
      <c r="I10" s="301">
        <v>452.37000000000018</v>
      </c>
      <c r="J10" s="297">
        <v>64.72507189766921</v>
      </c>
      <c r="K10" s="457"/>
      <c r="L10" s="457"/>
    </row>
    <row r="11" spans="1:13" ht="39.75" customHeight="1">
      <c r="A11" s="462"/>
      <c r="B11" s="134" t="s">
        <v>250</v>
      </c>
      <c r="C11" s="301">
        <v>22</v>
      </c>
      <c r="D11" s="297">
        <v>3.1477586527592942</v>
      </c>
      <c r="E11" s="301">
        <v>81.83</v>
      </c>
      <c r="F11" s="297">
        <v>11.708231388876957</v>
      </c>
      <c r="G11" s="301">
        <v>57.940000000000005</v>
      </c>
      <c r="H11" s="297">
        <v>8.2900516518578868</v>
      </c>
      <c r="I11" s="301">
        <v>537.1400000000001</v>
      </c>
      <c r="J11" s="297">
        <v>76.853958306505803</v>
      </c>
      <c r="K11" s="457"/>
      <c r="L11" s="457"/>
    </row>
    <row r="12" spans="1:13" ht="39.75" customHeight="1">
      <c r="A12" s="462"/>
      <c r="B12" s="134" t="s">
        <v>58</v>
      </c>
      <c r="C12" s="301">
        <v>47.54</v>
      </c>
      <c r="D12" s="297">
        <v>6.8020202887353065</v>
      </c>
      <c r="E12" s="301">
        <v>83.41</v>
      </c>
      <c r="F12" s="297">
        <v>11.934297692120571</v>
      </c>
      <c r="G12" s="301">
        <v>130.35</v>
      </c>
      <c r="H12" s="297">
        <v>18.65047001759881</v>
      </c>
      <c r="I12" s="301">
        <v>437.61</v>
      </c>
      <c r="J12" s="297">
        <v>62.613212001545179</v>
      </c>
      <c r="K12" s="457"/>
      <c r="L12" s="457"/>
      <c r="M12" s="545"/>
    </row>
    <row r="13" spans="1:13" ht="39.75" customHeight="1">
      <c r="A13" s="462"/>
      <c r="B13" s="296" t="s">
        <v>59</v>
      </c>
      <c r="C13" s="302">
        <v>100.92</v>
      </c>
      <c r="D13" s="299">
        <v>14.439627419839454</v>
      </c>
      <c r="E13" s="302">
        <v>151.65</v>
      </c>
      <c r="F13" s="299">
        <v>21.698072713224864</v>
      </c>
      <c r="G13" s="302">
        <v>78.209999999999994</v>
      </c>
      <c r="H13" s="299">
        <v>11.19028201055929</v>
      </c>
      <c r="I13" s="302">
        <v>368.13000000000011</v>
      </c>
      <c r="J13" s="299">
        <v>52.672017856376335</v>
      </c>
      <c r="K13" s="457"/>
      <c r="L13" s="457"/>
    </row>
    <row r="14" spans="1:13" ht="20.25" customHeight="1">
      <c r="A14" s="462"/>
      <c r="B14" s="134" t="s">
        <v>60</v>
      </c>
      <c r="C14" s="301">
        <v>94.71</v>
      </c>
      <c r="D14" s="297">
        <v>13.55110100012876</v>
      </c>
      <c r="E14" s="301">
        <v>80.849999999999994</v>
      </c>
      <c r="F14" s="297">
        <v>11.568013048890405</v>
      </c>
      <c r="G14" s="301">
        <v>53.239999999999995</v>
      </c>
      <c r="H14" s="297">
        <v>7.6175759396774909</v>
      </c>
      <c r="I14" s="301">
        <v>470.11</v>
      </c>
      <c r="J14" s="297">
        <v>67.263310011303261</v>
      </c>
      <c r="K14" s="457"/>
      <c r="L14" s="457"/>
    </row>
    <row r="15" spans="1:13" ht="39.75" customHeight="1">
      <c r="A15" s="462"/>
      <c r="B15" s="134" t="s">
        <v>61</v>
      </c>
      <c r="C15" s="301">
        <v>33.43</v>
      </c>
      <c r="D15" s="297">
        <v>4.7831623528065093</v>
      </c>
      <c r="E15" s="301">
        <v>102.96</v>
      </c>
      <c r="F15" s="297">
        <v>14.731510494913495</v>
      </c>
      <c r="G15" s="301">
        <v>277.72000000000008</v>
      </c>
      <c r="H15" s="297">
        <v>39.736160592923248</v>
      </c>
      <c r="I15" s="301">
        <v>284.80000000000007</v>
      </c>
      <c r="J15" s="297">
        <v>40.749166559356688</v>
      </c>
      <c r="K15" s="457"/>
      <c r="L15" s="457"/>
    </row>
    <row r="16" spans="1:13" ht="20.25" customHeight="1">
      <c r="A16" s="462"/>
      <c r="B16" s="134" t="s">
        <v>62</v>
      </c>
      <c r="C16" s="301">
        <v>85.309999999999988</v>
      </c>
      <c r="D16" s="297">
        <v>12.206149575767968</v>
      </c>
      <c r="E16" s="301">
        <v>63.859999999999992</v>
      </c>
      <c r="F16" s="297">
        <v>9.1370848893276584</v>
      </c>
      <c r="G16" s="301">
        <v>25.73</v>
      </c>
      <c r="H16" s="297">
        <v>3.6814468243407559</v>
      </c>
      <c r="I16" s="301">
        <v>524.01000000000022</v>
      </c>
      <c r="J16" s="297">
        <v>74.975318710563556</v>
      </c>
      <c r="K16" s="457"/>
      <c r="L16" s="457"/>
    </row>
    <row r="17" spans="1:12" ht="20.25" customHeight="1" thickBot="1">
      <c r="A17" s="462"/>
      <c r="B17" s="135" t="s">
        <v>63</v>
      </c>
      <c r="C17" s="303">
        <v>24.52</v>
      </c>
      <c r="D17" s="300">
        <v>3.5083200984389951</v>
      </c>
      <c r="E17" s="303">
        <v>106.92999999999999</v>
      </c>
      <c r="F17" s="300">
        <v>15.299537851797787</v>
      </c>
      <c r="G17" s="303">
        <v>175.58</v>
      </c>
      <c r="H17" s="300">
        <v>25.121975647794404</v>
      </c>
      <c r="I17" s="303">
        <v>391.88</v>
      </c>
      <c r="J17" s="300">
        <v>56.070166401968734</v>
      </c>
      <c r="K17" s="457"/>
      <c r="L17" s="457"/>
    </row>
    <row r="18" spans="1:12" ht="15.75" thickTop="1">
      <c r="B18" s="112" t="s">
        <v>66</v>
      </c>
      <c r="C18" s="234"/>
      <c r="D18" s="234"/>
      <c r="E18" s="234"/>
      <c r="F18" s="234"/>
      <c r="G18" s="234"/>
      <c r="H18" s="234"/>
      <c r="I18" s="234"/>
      <c r="J18" s="234"/>
      <c r="K18" s="84"/>
      <c r="L18" s="84"/>
    </row>
    <row r="20" spans="1:12" s="84" customFormat="1" ht="18" customHeight="1">
      <c r="J20" s="23"/>
      <c r="K20" s="23"/>
    </row>
  </sheetData>
  <mergeCells count="6">
    <mergeCell ref="B3:J3"/>
    <mergeCell ref="B4:B5"/>
    <mergeCell ref="I4:J4"/>
    <mergeCell ref="C4:D4"/>
    <mergeCell ref="E4:F4"/>
    <mergeCell ref="G4:H4"/>
  </mergeCells>
  <hyperlinks>
    <hyperlink ref="A1" location="Indice!A1" tooltip="Indice" display="cap10.P1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showGridLines="0" zoomScale="70" zoomScaleNormal="70" workbookViewId="0">
      <selection activeCell="D27" sqref="D27"/>
    </sheetView>
  </sheetViews>
  <sheetFormatPr baseColWidth="10" defaultRowHeight="15"/>
  <cols>
    <col min="1" max="1" width="12.7109375" customWidth="1"/>
    <col min="2" max="2" width="45.42578125" customWidth="1"/>
    <col min="3" max="3" width="12.5703125" bestFit="1" customWidth="1"/>
    <col min="4" max="4" width="11.7109375" customWidth="1"/>
    <col min="5" max="5" width="12.5703125" bestFit="1" customWidth="1"/>
    <col min="6" max="6" width="11.7109375" customWidth="1"/>
    <col min="7" max="7" width="12.5703125" bestFit="1" customWidth="1"/>
    <col min="8" max="8" width="11.7109375" customWidth="1"/>
    <col min="9" max="9" width="12" customWidth="1"/>
    <col min="10" max="10" width="11.7109375" customWidth="1"/>
    <col min="11" max="11" width="12.7109375" customWidth="1"/>
    <col min="12" max="12" width="8.7109375" customWidth="1"/>
  </cols>
  <sheetData>
    <row r="1" spans="1:12" ht="24" customHeight="1">
      <c r="A1" s="655" t="s">
        <v>240</v>
      </c>
      <c r="B1" s="65"/>
      <c r="G1" s="9"/>
      <c r="K1" s="590"/>
    </row>
    <row r="2" spans="1:12" s="64" customFormat="1">
      <c r="A2" s="94"/>
      <c r="B2" s="132"/>
      <c r="C2" s="132"/>
      <c r="D2" s="132"/>
      <c r="E2" s="132"/>
      <c r="F2" s="132"/>
      <c r="G2" s="132"/>
      <c r="H2" s="132"/>
      <c r="I2" s="132"/>
      <c r="J2" s="132"/>
    </row>
    <row r="3" spans="1:12" ht="43.5" customHeight="1">
      <c r="A3" s="94"/>
      <c r="B3" s="738" t="s">
        <v>210</v>
      </c>
      <c r="C3" s="739"/>
      <c r="D3" s="739"/>
      <c r="E3" s="739"/>
      <c r="F3" s="739"/>
      <c r="G3" s="739"/>
      <c r="H3" s="739"/>
      <c r="I3" s="739"/>
      <c r="J3" s="739"/>
      <c r="K3" s="468"/>
      <c r="L3" s="84"/>
    </row>
    <row r="4" spans="1:12" s="49" customFormat="1" ht="26.25" customHeight="1">
      <c r="B4" s="719" t="s">
        <v>68</v>
      </c>
      <c r="C4" s="728" t="s">
        <v>50</v>
      </c>
      <c r="D4" s="728"/>
      <c r="E4" s="728" t="s">
        <v>126</v>
      </c>
      <c r="F4" s="728"/>
      <c r="G4" s="742" t="s">
        <v>52</v>
      </c>
      <c r="H4" s="742"/>
      <c r="I4" s="728" t="s">
        <v>49</v>
      </c>
      <c r="J4" s="728"/>
    </row>
    <row r="5" spans="1:12" s="49" customFormat="1" ht="21.75" customHeight="1">
      <c r="B5" s="719"/>
      <c r="C5" s="70" t="s">
        <v>28</v>
      </c>
      <c r="D5" s="71" t="s">
        <v>6</v>
      </c>
      <c r="E5" s="70" t="s">
        <v>28</v>
      </c>
      <c r="F5" s="72" t="s">
        <v>6</v>
      </c>
      <c r="G5" s="70" t="s">
        <v>28</v>
      </c>
      <c r="H5" s="72" t="s">
        <v>6</v>
      </c>
      <c r="I5" s="70" t="s">
        <v>28</v>
      </c>
      <c r="J5" s="72" t="s">
        <v>6</v>
      </c>
    </row>
    <row r="6" spans="1:12" ht="54" customHeight="1">
      <c r="A6" s="462"/>
      <c r="B6" s="133" t="s">
        <v>123</v>
      </c>
      <c r="C6" s="102">
        <v>57.13</v>
      </c>
      <c r="D6" s="99">
        <v>7.2500920062437189</v>
      </c>
      <c r="E6" s="102">
        <v>116.66999999999997</v>
      </c>
      <c r="F6" s="99">
        <v>14.806025457175819</v>
      </c>
      <c r="G6" s="102">
        <v>98.98</v>
      </c>
      <c r="H6" s="99">
        <v>12.561073110064823</v>
      </c>
      <c r="I6" s="102">
        <v>515.20999999999992</v>
      </c>
      <c r="J6" s="99">
        <v>65.382809426515422</v>
      </c>
      <c r="K6" s="457"/>
    </row>
    <row r="7" spans="1:12" ht="49.5" customHeight="1">
      <c r="A7" s="462"/>
      <c r="B7" s="133" t="s">
        <v>249</v>
      </c>
      <c r="C7" s="102">
        <v>69.099999999999994</v>
      </c>
      <c r="D7" s="99">
        <v>8.7691468165839481</v>
      </c>
      <c r="E7" s="102">
        <v>94</v>
      </c>
      <c r="F7" s="99">
        <v>11.929085394484675</v>
      </c>
      <c r="G7" s="102">
        <v>24.64</v>
      </c>
      <c r="H7" s="99">
        <v>3.1269432353202391</v>
      </c>
      <c r="I7" s="102">
        <v>600.25000000000045</v>
      </c>
      <c r="J7" s="99">
        <v>76.174824553610989</v>
      </c>
      <c r="K7" s="457"/>
    </row>
    <row r="8" spans="1:12" ht="27.75" customHeight="1">
      <c r="A8" s="462"/>
      <c r="B8" s="133" t="s">
        <v>124</v>
      </c>
      <c r="C8" s="102">
        <v>71.509999999999991</v>
      </c>
      <c r="D8" s="99">
        <v>9.0749882612723312</v>
      </c>
      <c r="E8" s="102">
        <v>120.68999999999998</v>
      </c>
      <c r="F8" s="99">
        <v>15.316184215535698</v>
      </c>
      <c r="G8" s="102">
        <v>147.34999999999997</v>
      </c>
      <c r="H8" s="99">
        <v>18.699475881673582</v>
      </c>
      <c r="I8" s="102">
        <v>448.44000000000005</v>
      </c>
      <c r="J8" s="99">
        <v>56.909351641518185</v>
      </c>
      <c r="K8" s="457"/>
    </row>
    <row r="9" spans="1:12" ht="51.75" customHeight="1" thickBot="1">
      <c r="A9" s="462"/>
      <c r="B9" s="135" t="s">
        <v>125</v>
      </c>
      <c r="C9" s="136">
        <v>60.8</v>
      </c>
      <c r="D9" s="137">
        <v>7.7158339572837056</v>
      </c>
      <c r="E9" s="136">
        <v>153.94</v>
      </c>
      <c r="F9" s="137">
        <v>19.535780910925226</v>
      </c>
      <c r="G9" s="136">
        <v>116.12999999999998</v>
      </c>
      <c r="H9" s="137">
        <v>14.73749666873942</v>
      </c>
      <c r="I9" s="136">
        <v>457.12</v>
      </c>
      <c r="J9" s="137">
        <v>58.010888463051444</v>
      </c>
      <c r="K9" s="457"/>
    </row>
    <row r="10" spans="1:12" ht="18" customHeight="1" thickTop="1">
      <c r="B10" s="305" t="s">
        <v>66</v>
      </c>
      <c r="C10" s="265"/>
      <c r="D10" s="265"/>
      <c r="E10" s="265"/>
      <c r="F10" s="265"/>
      <c r="G10" s="265"/>
      <c r="H10" s="265"/>
      <c r="I10" s="265"/>
      <c r="J10" s="265"/>
      <c r="K10" s="84"/>
      <c r="L10" s="84"/>
    </row>
    <row r="11" spans="1:12">
      <c r="B11" s="265"/>
      <c r="C11" s="265"/>
      <c r="D11" s="265"/>
      <c r="E11" s="265"/>
      <c r="F11" s="265"/>
      <c r="G11" s="265"/>
      <c r="H11" s="265"/>
      <c r="I11" s="265"/>
      <c r="J11" s="265"/>
    </row>
  </sheetData>
  <mergeCells count="6">
    <mergeCell ref="B3:J3"/>
    <mergeCell ref="B4:B5"/>
    <mergeCell ref="I4:J4"/>
    <mergeCell ref="C4:D4"/>
    <mergeCell ref="E4:F4"/>
    <mergeCell ref="G4:H4"/>
  </mergeCells>
  <hyperlinks>
    <hyperlink ref="A1" location="Indice!A1" tooltip="Indice" display="cap10.P1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="55" zoomScaleNormal="55" workbookViewId="0"/>
  </sheetViews>
  <sheetFormatPr baseColWidth="10" defaultRowHeight="15"/>
  <cols>
    <col min="1" max="1" width="11.5703125" customWidth="1"/>
    <col min="2" max="2" width="58.85546875" customWidth="1"/>
    <col min="3" max="10" width="14.28515625" customWidth="1"/>
    <col min="11" max="11" width="13.140625" customWidth="1"/>
    <col min="12" max="12" width="8.85546875" customWidth="1"/>
  </cols>
  <sheetData>
    <row r="1" spans="1:13" ht="24.75" customHeight="1">
      <c r="A1" s="655" t="s">
        <v>240</v>
      </c>
      <c r="B1" s="67"/>
    </row>
    <row r="2" spans="1:13">
      <c r="A2" s="94"/>
      <c r="B2" s="397"/>
      <c r="G2" s="10"/>
      <c r="M2" s="590"/>
    </row>
    <row r="3" spans="1:13" ht="33" customHeight="1">
      <c r="A3" s="94"/>
      <c r="B3" s="738" t="s">
        <v>211</v>
      </c>
      <c r="C3" s="739"/>
      <c r="D3" s="739"/>
      <c r="E3" s="739"/>
      <c r="F3" s="739"/>
      <c r="G3" s="739"/>
      <c r="H3" s="739"/>
      <c r="I3" s="739"/>
      <c r="J3" s="739"/>
      <c r="K3" s="84"/>
      <c r="L3" s="84"/>
    </row>
    <row r="4" spans="1:13" ht="25.5" customHeight="1">
      <c r="B4" s="719" t="s">
        <v>67</v>
      </c>
      <c r="C4" s="728" t="s">
        <v>50</v>
      </c>
      <c r="D4" s="728"/>
      <c r="E4" s="742" t="s">
        <v>51</v>
      </c>
      <c r="F4" s="742"/>
      <c r="G4" s="742" t="s">
        <v>52</v>
      </c>
      <c r="H4" s="742"/>
      <c r="I4" s="728" t="s">
        <v>49</v>
      </c>
      <c r="J4" s="728"/>
    </row>
    <row r="5" spans="1:13" ht="25.5" customHeight="1">
      <c r="B5" s="719"/>
      <c r="C5" s="70" t="s">
        <v>28</v>
      </c>
      <c r="D5" s="72" t="s">
        <v>6</v>
      </c>
      <c r="E5" s="70" t="s">
        <v>28</v>
      </c>
      <c r="F5" s="72" t="s">
        <v>6</v>
      </c>
      <c r="G5" s="70" t="s">
        <v>28</v>
      </c>
      <c r="H5" s="72" t="s">
        <v>6</v>
      </c>
      <c r="I5" s="70" t="s">
        <v>28</v>
      </c>
      <c r="J5" s="71" t="s">
        <v>6</v>
      </c>
    </row>
    <row r="6" spans="1:13" ht="39.75" customHeight="1">
      <c r="A6" s="462"/>
      <c r="B6" s="134" t="s">
        <v>53</v>
      </c>
      <c r="C6" s="103">
        <v>55.609999999999992</v>
      </c>
      <c r="D6" s="106">
        <v>7.0571961573116253</v>
      </c>
      <c r="E6" s="105">
        <v>133.32999999999998</v>
      </c>
      <c r="F6" s="106">
        <v>16.920265485602574</v>
      </c>
      <c r="G6" s="103">
        <v>153.47</v>
      </c>
      <c r="H6" s="106">
        <v>19.476135483952802</v>
      </c>
      <c r="I6" s="103">
        <v>445.57999999999987</v>
      </c>
      <c r="J6" s="106">
        <v>56.546402873132777</v>
      </c>
      <c r="K6" s="453"/>
    </row>
    <row r="7" spans="1:13" ht="39.75" customHeight="1">
      <c r="A7" s="462"/>
      <c r="B7" s="134" t="s">
        <v>54</v>
      </c>
      <c r="C7" s="103">
        <v>63.69</v>
      </c>
      <c r="D7" s="103">
        <v>8.0825898805822245</v>
      </c>
      <c r="E7" s="103">
        <v>51.66</v>
      </c>
      <c r="F7" s="103">
        <v>6.5559207604157272</v>
      </c>
      <c r="G7" s="103">
        <v>36.259999999999991</v>
      </c>
      <c r="H7" s="103">
        <v>4.6015812383405779</v>
      </c>
      <c r="I7" s="103">
        <v>636.38000000000068</v>
      </c>
      <c r="J7" s="103">
        <v>80.75990812066135</v>
      </c>
      <c r="K7" s="453"/>
    </row>
    <row r="8" spans="1:13" ht="20.25" customHeight="1">
      <c r="A8" s="462"/>
      <c r="B8" s="134" t="s">
        <v>55</v>
      </c>
      <c r="C8" s="103">
        <v>96.31</v>
      </c>
      <c r="D8" s="106">
        <v>12.222236322795951</v>
      </c>
      <c r="E8" s="103">
        <v>170.49000000000004</v>
      </c>
      <c r="F8" s="106">
        <v>21.63606137133716</v>
      </c>
      <c r="G8" s="103">
        <v>103.98999999999998</v>
      </c>
      <c r="H8" s="106">
        <v>13.1968679805581</v>
      </c>
      <c r="I8" s="103">
        <v>417.2000000000001</v>
      </c>
      <c r="J8" s="106">
        <v>52.944834325308605</v>
      </c>
      <c r="K8" s="453"/>
    </row>
    <row r="9" spans="1:13" ht="20.25" customHeight="1">
      <c r="A9" s="462"/>
      <c r="B9" s="134" t="s">
        <v>56</v>
      </c>
      <c r="C9" s="103">
        <v>67.8</v>
      </c>
      <c r="D9" s="106">
        <v>8.6041701036815006</v>
      </c>
      <c r="E9" s="103">
        <v>166.85000000000005</v>
      </c>
      <c r="F9" s="106">
        <v>21.174126575210309</v>
      </c>
      <c r="G9" s="103">
        <v>145.26</v>
      </c>
      <c r="H9" s="106">
        <v>18.43424408939196</v>
      </c>
      <c r="I9" s="103">
        <v>408.0800000000001</v>
      </c>
      <c r="J9" s="106">
        <v>51.787459231716049</v>
      </c>
      <c r="K9" s="453"/>
    </row>
    <row r="10" spans="1:13" ht="20.25" customHeight="1">
      <c r="A10" s="462"/>
      <c r="B10" s="134" t="s">
        <v>57</v>
      </c>
      <c r="C10" s="103">
        <v>53.3</v>
      </c>
      <c r="D10" s="106">
        <v>6.7640452290003532</v>
      </c>
      <c r="E10" s="103">
        <v>86.69</v>
      </c>
      <c r="F10" s="106">
        <v>11.001408647317836</v>
      </c>
      <c r="G10" s="103">
        <v>57.269999999999989</v>
      </c>
      <c r="H10" s="106">
        <v>7.2678587291716736</v>
      </c>
      <c r="I10" s="103">
        <v>590.73000000000047</v>
      </c>
      <c r="J10" s="106">
        <v>74.966687394509989</v>
      </c>
      <c r="K10" s="453"/>
    </row>
    <row r="11" spans="1:13" ht="39.75" customHeight="1">
      <c r="A11" s="462"/>
      <c r="B11" s="134" t="s">
        <v>250</v>
      </c>
      <c r="C11" s="526">
        <v>40.319999999999993</v>
      </c>
      <c r="D11" s="527">
        <v>5.1168162032512994</v>
      </c>
      <c r="E11" s="526">
        <v>37.950000000000003</v>
      </c>
      <c r="F11" s="527">
        <v>4.8160509651137611</v>
      </c>
      <c r="G11" s="526">
        <v>53.5</v>
      </c>
      <c r="H11" s="527">
        <v>6.7881572101168652</v>
      </c>
      <c r="I11" s="526">
        <v>656.2300000000007</v>
      </c>
      <c r="J11" s="527">
        <v>83.278975621517958</v>
      </c>
      <c r="K11" s="453"/>
    </row>
    <row r="12" spans="1:13" ht="39.75" customHeight="1">
      <c r="A12" s="462"/>
      <c r="B12" s="134" t="s">
        <v>58</v>
      </c>
      <c r="C12" s="103">
        <v>53.009999999999991</v>
      </c>
      <c r="D12" s="106">
        <v>6.7272427315067302</v>
      </c>
      <c r="E12" s="103">
        <v>109.06999999999998</v>
      </c>
      <c r="F12" s="106">
        <v>13.841546212515356</v>
      </c>
      <c r="G12" s="103">
        <v>158.39000000000001</v>
      </c>
      <c r="H12" s="106">
        <v>20.100508889706685</v>
      </c>
      <c r="I12" s="103">
        <v>467.51999999999992</v>
      </c>
      <c r="J12" s="106">
        <v>59.330702166271017</v>
      </c>
      <c r="K12" s="453"/>
    </row>
    <row r="13" spans="1:13" ht="39.75" customHeight="1">
      <c r="A13" s="462"/>
      <c r="B13" s="296" t="s">
        <v>59</v>
      </c>
      <c r="C13" s="108">
        <v>93.049999999999983</v>
      </c>
      <c r="D13" s="107">
        <v>11.808525488902117</v>
      </c>
      <c r="E13" s="108">
        <v>141.87999999999997</v>
      </c>
      <c r="F13" s="107">
        <v>18.00530463584559</v>
      </c>
      <c r="G13" s="108">
        <v>66.599999999999994</v>
      </c>
      <c r="H13" s="107">
        <v>8.451883907156164</v>
      </c>
      <c r="I13" s="108">
        <v>486.46</v>
      </c>
      <c r="J13" s="107">
        <v>61.734285968095911</v>
      </c>
      <c r="K13" s="453"/>
    </row>
    <row r="14" spans="1:13" ht="20.25" customHeight="1">
      <c r="A14" s="462"/>
      <c r="B14" s="134" t="s">
        <v>60</v>
      </c>
      <c r="C14" s="103">
        <v>56.04999999999999</v>
      </c>
      <c r="D14" s="106">
        <v>7.1130344293709156</v>
      </c>
      <c r="E14" s="103">
        <v>77.429999999999993</v>
      </c>
      <c r="F14" s="106">
        <v>9.8262668307973247</v>
      </c>
      <c r="G14" s="103">
        <v>26.700000000000003</v>
      </c>
      <c r="H14" s="106">
        <v>3.388367872688733</v>
      </c>
      <c r="I14" s="103">
        <v>627.81000000000051</v>
      </c>
      <c r="J14" s="106">
        <v>79.67233086714289</v>
      </c>
      <c r="K14" s="453"/>
    </row>
    <row r="15" spans="1:13" ht="39.75" customHeight="1">
      <c r="A15" s="462"/>
      <c r="B15" s="134" t="s">
        <v>61</v>
      </c>
      <c r="C15" s="103">
        <v>40.450000000000003</v>
      </c>
      <c r="D15" s="106">
        <v>5.1333138745415452</v>
      </c>
      <c r="E15" s="103">
        <v>123.77999999999997</v>
      </c>
      <c r="F15" s="103">
        <v>15.708321171588437</v>
      </c>
      <c r="G15" s="103">
        <v>237.67000000000007</v>
      </c>
      <c r="H15" s="106">
        <v>30.161550273480575</v>
      </c>
      <c r="I15" s="103">
        <v>386.09000000000003</v>
      </c>
      <c r="J15" s="106">
        <v>48.996814680389249</v>
      </c>
      <c r="K15" s="453"/>
    </row>
    <row r="16" spans="1:13" ht="20.25" customHeight="1">
      <c r="A16" s="462"/>
      <c r="B16" s="134" t="s">
        <v>62</v>
      </c>
      <c r="C16" s="526">
        <v>73.12</v>
      </c>
      <c r="D16" s="527">
        <v>9.2793055749438267</v>
      </c>
      <c r="E16" s="526">
        <v>55.23</v>
      </c>
      <c r="F16" s="527">
        <v>7.008972195078603</v>
      </c>
      <c r="G16" s="526">
        <v>16</v>
      </c>
      <c r="H16" s="527">
        <v>1.9378418507849045</v>
      </c>
      <c r="I16" s="526">
        <v>644.37000000000091</v>
      </c>
      <c r="J16" s="527">
        <v>81.773880379192576</v>
      </c>
      <c r="K16" s="453"/>
    </row>
    <row r="17" spans="1:12" ht="20.25" customHeight="1" thickBot="1">
      <c r="A17" s="462"/>
      <c r="B17" s="135" t="s">
        <v>63</v>
      </c>
      <c r="C17" s="528">
        <v>45.1</v>
      </c>
      <c r="D17" s="529">
        <v>5.7234228860772234</v>
      </c>
      <c r="E17" s="528">
        <v>76.429999999999993</v>
      </c>
      <c r="F17" s="529">
        <v>9.6993616670262099</v>
      </c>
      <c r="G17" s="528">
        <v>157.98000000000002</v>
      </c>
      <c r="H17" s="529">
        <v>20.048477772560528</v>
      </c>
      <c r="I17" s="528">
        <v>508.48</v>
      </c>
      <c r="J17" s="529">
        <v>64.528737674335844</v>
      </c>
      <c r="K17" s="453"/>
    </row>
    <row r="18" spans="1:12" ht="15.75" thickTop="1">
      <c r="B18" s="112" t="s">
        <v>66</v>
      </c>
      <c r="C18" s="84"/>
      <c r="D18" s="84"/>
      <c r="E18" s="84"/>
      <c r="F18" s="84"/>
      <c r="G18" s="10"/>
      <c r="H18" s="84"/>
      <c r="I18" s="84"/>
      <c r="J18" s="84"/>
      <c r="K18" s="84"/>
      <c r="L18" s="84"/>
    </row>
    <row r="19" spans="1:12">
      <c r="K19" s="84"/>
      <c r="L19" s="84"/>
    </row>
    <row r="21" spans="1:12">
      <c r="J21" s="84"/>
    </row>
    <row r="22" spans="1:12">
      <c r="J22" s="84"/>
    </row>
    <row r="23" spans="1:12">
      <c r="J23" s="84"/>
    </row>
    <row r="24" spans="1:12">
      <c r="J24" s="84"/>
    </row>
    <row r="25" spans="1:12">
      <c r="J25" s="84"/>
    </row>
    <row r="26" spans="1:12">
      <c r="J26" s="84"/>
    </row>
  </sheetData>
  <mergeCells count="6">
    <mergeCell ref="B3:J3"/>
    <mergeCell ref="B4:B5"/>
    <mergeCell ref="I4:J4"/>
    <mergeCell ref="C4:D4"/>
    <mergeCell ref="E4:F4"/>
    <mergeCell ref="G4:H4"/>
  </mergeCells>
  <hyperlinks>
    <hyperlink ref="A1" location="Indice!A1" tooltip="Indice" display="cap10.P1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B9499"/>
  </sheetPr>
  <dimension ref="A2:F11"/>
  <sheetViews>
    <sheetView showGridLines="0" zoomScale="70" zoomScaleNormal="70" workbookViewId="0"/>
  </sheetViews>
  <sheetFormatPr baseColWidth="10" defaultColWidth="11.42578125" defaultRowHeight="15"/>
  <cols>
    <col min="1" max="1" width="11.42578125" style="84"/>
    <col min="2" max="5" width="19.42578125" style="84" customWidth="1"/>
    <col min="6" max="16384" width="11.42578125" style="84"/>
  </cols>
  <sheetData>
    <row r="2" spans="1:6">
      <c r="A2" s="85"/>
      <c r="B2" s="85"/>
      <c r="C2" s="85"/>
      <c r="D2" s="85"/>
      <c r="E2" s="85"/>
      <c r="F2" s="85"/>
    </row>
    <row r="3" spans="1:6">
      <c r="A3" s="85"/>
      <c r="B3" s="85"/>
      <c r="C3" s="85"/>
      <c r="D3" s="85"/>
      <c r="E3" s="85"/>
      <c r="F3" s="85"/>
    </row>
    <row r="4" spans="1:6">
      <c r="A4" s="85"/>
      <c r="B4" s="85"/>
      <c r="C4" s="85"/>
      <c r="D4" s="85"/>
      <c r="E4" s="85"/>
      <c r="F4" s="85"/>
    </row>
    <row r="5" spans="1:6" ht="27.75" customHeight="1">
      <c r="A5" s="85"/>
      <c r="B5" s="671" t="s">
        <v>3</v>
      </c>
      <c r="C5" s="672"/>
      <c r="D5" s="672"/>
      <c r="E5" s="673"/>
      <c r="F5" s="85"/>
    </row>
    <row r="6" spans="1:6" ht="27.75" customHeight="1">
      <c r="A6" s="85"/>
      <c r="B6" s="674"/>
      <c r="C6" s="675"/>
      <c r="D6" s="675"/>
      <c r="E6" s="676"/>
      <c r="F6" s="85"/>
    </row>
    <row r="7" spans="1:6" ht="27.75" customHeight="1">
      <c r="A7" s="85"/>
      <c r="B7" s="677"/>
      <c r="C7" s="678"/>
      <c r="D7" s="678"/>
      <c r="E7" s="679"/>
      <c r="F7" s="85"/>
    </row>
    <row r="8" spans="1:6">
      <c r="A8" s="85"/>
      <c r="B8" s="85"/>
      <c r="C8" s="85"/>
      <c r="D8" s="85"/>
      <c r="E8" s="85"/>
      <c r="F8" s="85"/>
    </row>
    <row r="9" spans="1:6">
      <c r="A9" s="85"/>
      <c r="B9" s="85"/>
      <c r="C9" s="85"/>
      <c r="D9" s="85"/>
      <c r="E9" s="85"/>
      <c r="F9" s="85"/>
    </row>
    <row r="10" spans="1:6">
      <c r="A10" s="85"/>
      <c r="B10" s="85"/>
      <c r="C10" s="85"/>
      <c r="D10" s="85"/>
      <c r="E10" s="85"/>
      <c r="F10" s="85"/>
    </row>
    <row r="11" spans="1:6">
      <c r="A11" s="85"/>
      <c r="B11" s="85"/>
      <c r="C11" s="85"/>
      <c r="D11" s="85"/>
      <c r="E11" s="85"/>
      <c r="F11" s="85"/>
    </row>
  </sheetData>
  <mergeCells count="1">
    <mergeCell ref="B5:E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workbookViewId="0"/>
  </sheetViews>
  <sheetFormatPr baseColWidth="10" defaultColWidth="11.42578125" defaultRowHeight="15"/>
  <cols>
    <col min="1" max="1" width="13" style="84" customWidth="1"/>
    <col min="2" max="2" width="42.5703125" style="84" customWidth="1"/>
    <col min="3" max="3" width="14.28515625" style="84" customWidth="1"/>
    <col min="4" max="4" width="10.7109375" style="84" customWidth="1"/>
    <col min="5" max="5" width="14.28515625" style="84" customWidth="1"/>
    <col min="6" max="6" width="10.7109375" style="84" customWidth="1"/>
    <col min="7" max="7" width="14.140625" style="84" customWidth="1"/>
    <col min="8" max="8" width="26.140625" style="84" customWidth="1"/>
    <col min="9" max="9" width="23.5703125" style="84" customWidth="1"/>
    <col min="10" max="10" width="15.5703125" style="84" customWidth="1"/>
    <col min="11" max="16384" width="11.42578125" style="84"/>
  </cols>
  <sheetData>
    <row r="1" spans="1:13" ht="17.25" customHeight="1">
      <c r="A1" s="626" t="s">
        <v>240</v>
      </c>
      <c r="I1" s="352"/>
    </row>
    <row r="2" spans="1:13" ht="28.5" customHeight="1">
      <c r="A2" s="306"/>
      <c r="B2" s="530" t="s">
        <v>212</v>
      </c>
      <c r="C2" s="468"/>
      <c r="D2" s="468"/>
      <c r="E2" s="468"/>
      <c r="F2" s="468"/>
      <c r="G2" s="78"/>
      <c r="H2" s="78"/>
      <c r="I2" s="352"/>
      <c r="J2" s="352"/>
      <c r="K2" s="352"/>
      <c r="L2" s="352"/>
      <c r="M2" s="352"/>
    </row>
    <row r="3" spans="1:13" ht="17.25" customHeight="1">
      <c r="A3" s="307"/>
      <c r="B3" s="746" t="s">
        <v>234</v>
      </c>
      <c r="C3" s="729" t="s">
        <v>21</v>
      </c>
      <c r="D3" s="745"/>
      <c r="E3" s="729" t="s">
        <v>22</v>
      </c>
      <c r="F3" s="745"/>
      <c r="G3" s="78"/>
      <c r="H3" s="78"/>
      <c r="I3" s="352"/>
      <c r="J3" s="352"/>
      <c r="K3" s="352"/>
      <c r="L3" s="352"/>
      <c r="M3" s="352"/>
    </row>
    <row r="4" spans="1:13" s="78" customFormat="1" ht="21.75" customHeight="1">
      <c r="A4" s="327"/>
      <c r="B4" s="747"/>
      <c r="C4" s="70" t="s">
        <v>28</v>
      </c>
      <c r="D4" s="70" t="s">
        <v>6</v>
      </c>
      <c r="E4" s="70" t="s">
        <v>28</v>
      </c>
      <c r="F4" s="70" t="s">
        <v>6</v>
      </c>
      <c r="I4" s="352"/>
      <c r="J4" s="352"/>
      <c r="K4" s="352"/>
      <c r="L4" s="352"/>
      <c r="M4" s="352"/>
    </row>
    <row r="5" spans="1:13" s="78" customFormat="1" ht="23.25" customHeight="1">
      <c r="A5" s="327"/>
      <c r="B5" s="326" t="s">
        <v>142</v>
      </c>
      <c r="C5" s="308">
        <v>148.51</v>
      </c>
      <c r="D5" s="328">
        <v>9.987894276683015</v>
      </c>
      <c r="E5" s="308">
        <v>1338.3900000000015</v>
      </c>
      <c r="F5" s="331">
        <v>90.012105723316921</v>
      </c>
      <c r="G5" s="329"/>
      <c r="H5" s="330"/>
      <c r="I5" s="352"/>
      <c r="J5" s="352"/>
      <c r="K5" s="352"/>
      <c r="L5" s="352"/>
      <c r="M5" s="352"/>
    </row>
    <row r="6" spans="1:13" s="78" customFormat="1" ht="23.25" customHeight="1">
      <c r="A6" s="327"/>
      <c r="B6" s="78" t="s">
        <v>143</v>
      </c>
      <c r="C6" s="308">
        <v>205.36</v>
      </c>
      <c r="D6" s="328">
        <v>13.81128522429213</v>
      </c>
      <c r="E6" s="308">
        <v>1281.5400000000018</v>
      </c>
      <c r="F6" s="331">
        <v>86.188714775707837</v>
      </c>
      <c r="G6" s="329"/>
      <c r="H6" s="330"/>
      <c r="I6" s="352"/>
      <c r="J6" s="352"/>
      <c r="K6" s="352"/>
      <c r="L6" s="352"/>
      <c r="M6" s="352"/>
    </row>
    <row r="7" spans="1:13" s="78" customFormat="1" ht="23.25" customHeight="1">
      <c r="B7" s="326" t="s">
        <v>140</v>
      </c>
      <c r="C7" s="308">
        <v>199.10999999999996</v>
      </c>
      <c r="D7" s="328">
        <v>13.390947609119621</v>
      </c>
      <c r="E7" s="308">
        <v>1287.7900000000011</v>
      </c>
      <c r="F7" s="331">
        <v>86.609052390880294</v>
      </c>
      <c r="G7" s="329"/>
      <c r="H7" s="330"/>
      <c r="I7" s="352"/>
      <c r="J7" s="352"/>
      <c r="K7" s="352"/>
      <c r="L7" s="352"/>
      <c r="M7" s="352"/>
    </row>
    <row r="8" spans="1:13" s="78" customFormat="1" ht="23.25" customHeight="1" thickBot="1">
      <c r="B8" s="324" t="s">
        <v>141</v>
      </c>
      <c r="C8" s="309">
        <v>324.5</v>
      </c>
      <c r="D8" s="310">
        <v>21.82325643957223</v>
      </c>
      <c r="E8" s="309">
        <v>1162.4100000000021</v>
      </c>
      <c r="F8" s="310">
        <v>78.176743560427752</v>
      </c>
      <c r="G8" s="329"/>
      <c r="H8" s="330"/>
      <c r="I8" s="352"/>
      <c r="J8" s="352"/>
      <c r="K8" s="352"/>
      <c r="L8" s="352"/>
      <c r="M8" s="352"/>
    </row>
    <row r="9" spans="1:13" s="78" customFormat="1" ht="17.25" customHeight="1" thickTop="1">
      <c r="B9" s="325" t="s">
        <v>66</v>
      </c>
      <c r="C9" s="16"/>
      <c r="D9" s="16"/>
      <c r="E9" s="16"/>
      <c r="F9" s="84"/>
      <c r="G9" s="329"/>
      <c r="H9" s="330"/>
      <c r="I9" s="352"/>
      <c r="J9" s="352"/>
      <c r="K9" s="352"/>
      <c r="L9" s="352"/>
      <c r="M9" s="352"/>
    </row>
    <row r="10" spans="1:13" s="78" customFormat="1" ht="17.25" customHeight="1">
      <c r="B10" s="325"/>
      <c r="C10" s="16"/>
      <c r="D10" s="16"/>
      <c r="E10" s="16"/>
      <c r="F10" s="84"/>
      <c r="G10" s="329"/>
      <c r="H10" s="330"/>
      <c r="I10" s="352"/>
      <c r="J10" s="352"/>
      <c r="K10" s="352"/>
      <c r="L10" s="352"/>
      <c r="M10" s="352"/>
    </row>
    <row r="11" spans="1:13" s="78" customFormat="1" ht="20.25" customHeight="1">
      <c r="B11" s="84"/>
      <c r="C11" s="84"/>
      <c r="D11" s="84"/>
      <c r="E11" s="84"/>
      <c r="F11" s="84"/>
      <c r="G11" s="84"/>
      <c r="H11" s="84"/>
      <c r="I11" s="352"/>
      <c r="J11" s="352"/>
      <c r="K11" s="352"/>
      <c r="L11" s="352"/>
      <c r="M11" s="352"/>
    </row>
  </sheetData>
  <mergeCells count="3">
    <mergeCell ref="C3:D3"/>
    <mergeCell ref="B3:B4"/>
    <mergeCell ref="E3:F3"/>
  </mergeCells>
  <hyperlinks>
    <hyperlink ref="A1" location="Indice!C34" tooltip="Indice" display="cap 11.P1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90" zoomScaleNormal="90" workbookViewId="0"/>
  </sheetViews>
  <sheetFormatPr baseColWidth="10" defaultColWidth="11.42578125" defaultRowHeight="15"/>
  <cols>
    <col min="1" max="1" width="11.42578125" style="84"/>
    <col min="2" max="2" width="27" style="84" customWidth="1"/>
    <col min="3" max="6" width="14.28515625" style="84" customWidth="1"/>
    <col min="7" max="16384" width="11.42578125" style="84"/>
  </cols>
  <sheetData>
    <row r="1" spans="1:8" ht="18.75" customHeight="1">
      <c r="A1" s="655" t="s">
        <v>240</v>
      </c>
      <c r="B1" s="385"/>
      <c r="C1" s="398"/>
      <c r="D1" s="398"/>
      <c r="E1" s="398"/>
      <c r="F1" s="398"/>
    </row>
    <row r="2" spans="1:8" ht="26.25" customHeight="1">
      <c r="A2" s="311"/>
      <c r="B2" s="530" t="s">
        <v>213</v>
      </c>
      <c r="C2" s="468"/>
      <c r="D2" s="468"/>
      <c r="E2" s="468"/>
      <c r="F2" s="468"/>
      <c r="G2" s="312"/>
    </row>
    <row r="3" spans="1:8" customFormat="1" ht="19.5" customHeight="1">
      <c r="B3" s="748" t="s">
        <v>127</v>
      </c>
      <c r="C3" s="750" t="s">
        <v>21</v>
      </c>
      <c r="D3" s="751"/>
      <c r="E3" s="752" t="s">
        <v>22</v>
      </c>
      <c r="F3" s="753"/>
    </row>
    <row r="4" spans="1:8" customFormat="1" ht="19.5" customHeight="1">
      <c r="B4" s="749"/>
      <c r="C4" s="358" t="s">
        <v>28</v>
      </c>
      <c r="D4" s="359" t="s">
        <v>6</v>
      </c>
      <c r="E4" s="360" t="s">
        <v>28</v>
      </c>
      <c r="F4" s="361" t="s">
        <v>6</v>
      </c>
    </row>
    <row r="5" spans="1:8" customFormat="1" ht="20.25" customHeight="1">
      <c r="B5" s="332" t="s">
        <v>144</v>
      </c>
      <c r="C5" s="333">
        <v>309</v>
      </c>
      <c r="D5" s="334">
        <v>20.764005649337523</v>
      </c>
      <c r="E5" s="333">
        <v>1178</v>
      </c>
      <c r="F5" s="334">
        <v>79.235994350662509</v>
      </c>
      <c r="H5" s="453"/>
    </row>
    <row r="6" spans="1:8" customFormat="1" ht="20.25" customHeight="1">
      <c r="B6" s="335" t="s">
        <v>145</v>
      </c>
      <c r="C6" s="336">
        <v>452</v>
      </c>
      <c r="D6" s="337">
        <v>30.425717936646674</v>
      </c>
      <c r="E6" s="336">
        <v>1035</v>
      </c>
      <c r="F6" s="337">
        <v>69.574282063353422</v>
      </c>
      <c r="H6" s="453"/>
    </row>
    <row r="7" spans="1:8" customFormat="1" ht="20.25" customHeight="1">
      <c r="B7" s="335" t="s">
        <v>146</v>
      </c>
      <c r="C7" s="336">
        <v>230</v>
      </c>
      <c r="D7" s="337">
        <v>15.459681215952637</v>
      </c>
      <c r="E7" s="336">
        <v>1257</v>
      </c>
      <c r="F7" s="337">
        <v>84.540318784047358</v>
      </c>
      <c r="H7" s="453"/>
    </row>
    <row r="8" spans="1:8" ht="20.25" customHeight="1" thickBot="1">
      <c r="A8" s="313"/>
      <c r="B8" s="338" t="s">
        <v>147</v>
      </c>
      <c r="C8" s="339">
        <v>187</v>
      </c>
      <c r="D8" s="340">
        <v>12.5</v>
      </c>
      <c r="E8" s="339">
        <v>1300</v>
      </c>
      <c r="F8" s="340">
        <v>87.5</v>
      </c>
      <c r="G8" s="314"/>
      <c r="H8" s="453"/>
    </row>
    <row r="9" spans="1:8" ht="15.75" thickTop="1">
      <c r="A9" s="313"/>
      <c r="B9" s="325" t="s">
        <v>66</v>
      </c>
      <c r="C9" s="341"/>
      <c r="D9" s="341"/>
      <c r="E9" s="16"/>
      <c r="F9" s="16"/>
      <c r="G9" s="314"/>
    </row>
    <row r="10" spans="1:8">
      <c r="B10" s="356"/>
      <c r="C10" s="357"/>
      <c r="D10" s="234"/>
      <c r="E10" s="234"/>
      <c r="F10" s="234"/>
      <c r="G10" s="314"/>
    </row>
    <row r="11" spans="1:8">
      <c r="B11" s="353"/>
      <c r="C11" s="354"/>
      <c r="D11" s="355"/>
      <c r="F11" s="314"/>
      <c r="G11" s="315"/>
    </row>
    <row r="12" spans="1:8">
      <c r="B12" s="24"/>
      <c r="C12" s="24"/>
      <c r="D12" s="24"/>
    </row>
    <row r="19" spans="7:7">
      <c r="G19" s="654"/>
    </row>
  </sheetData>
  <mergeCells count="3">
    <mergeCell ref="B3:B4"/>
    <mergeCell ref="C3:D3"/>
    <mergeCell ref="E3:F3"/>
  </mergeCells>
  <hyperlinks>
    <hyperlink ref="A1" location="Indice!A1" tooltip="Indice" display="cap10.P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opLeftCell="A10" zoomScaleNormal="100" workbookViewId="0">
      <selection activeCell="A16" sqref="A16:XFD21"/>
    </sheetView>
  </sheetViews>
  <sheetFormatPr baseColWidth="10" defaultRowHeight="15"/>
  <cols>
    <col min="1" max="1" width="14" customWidth="1"/>
    <col min="2" max="2" width="27.42578125" customWidth="1"/>
    <col min="3" max="4" width="24.5703125" customWidth="1"/>
  </cols>
  <sheetData>
    <row r="1" spans="1:5">
      <c r="A1" s="371" t="s">
        <v>240</v>
      </c>
      <c r="B1" s="82"/>
    </row>
    <row r="2" spans="1:5" s="64" customFormat="1" ht="15.75">
      <c r="A2" s="81"/>
      <c r="B2" s="680"/>
      <c r="C2" s="680"/>
      <c r="D2" s="680"/>
    </row>
    <row r="3" spans="1:5" ht="18.75">
      <c r="A3" s="44"/>
      <c r="B3" s="66" t="s">
        <v>156</v>
      </c>
      <c r="C3" s="78"/>
      <c r="D3" s="78"/>
      <c r="E3" s="590"/>
    </row>
    <row r="4" spans="1:5" ht="24.75" customHeight="1">
      <c r="B4" s="139" t="s">
        <v>17</v>
      </c>
      <c r="C4" s="140" t="s">
        <v>65</v>
      </c>
      <c r="D4" s="141" t="s">
        <v>6</v>
      </c>
    </row>
    <row r="5" spans="1:5" ht="20.25" customHeight="1">
      <c r="B5" s="214" t="s">
        <v>5</v>
      </c>
      <c r="C5" s="411">
        <v>1487</v>
      </c>
      <c r="D5" s="215">
        <v>99.999999999999943</v>
      </c>
    </row>
    <row r="6" spans="1:5" ht="20.25" customHeight="1">
      <c r="A6" s="463"/>
      <c r="B6" s="78" t="s">
        <v>20</v>
      </c>
      <c r="C6" s="412">
        <v>109</v>
      </c>
      <c r="D6" s="189">
        <v>7.3286703880556736</v>
      </c>
      <c r="E6" s="49"/>
    </row>
    <row r="7" spans="1:5" ht="20.25" customHeight="1">
      <c r="A7" s="463"/>
      <c r="B7" s="96" t="s">
        <v>19</v>
      </c>
      <c r="C7" s="413">
        <v>615</v>
      </c>
      <c r="D7" s="97">
        <v>41.329611944313662</v>
      </c>
    </row>
    <row r="8" spans="1:5" ht="20.25" customHeight="1" thickBot="1">
      <c r="A8" s="463"/>
      <c r="B8" s="142" t="s">
        <v>18</v>
      </c>
      <c r="C8" s="414">
        <v>763</v>
      </c>
      <c r="D8" s="143">
        <v>51.341717667630611</v>
      </c>
    </row>
    <row r="9" spans="1:5" ht="15.75" thickTop="1">
      <c r="B9" s="185" t="s">
        <v>66</v>
      </c>
      <c r="C9" s="78"/>
      <c r="D9" s="78"/>
    </row>
    <row r="11" spans="1:5">
      <c r="B11" s="598" t="s">
        <v>187</v>
      </c>
      <c r="C11" s="599"/>
      <c r="D11" s="599"/>
      <c r="E11" s="596"/>
    </row>
    <row r="12" spans="1:5">
      <c r="B12" s="600" t="s">
        <v>244</v>
      </c>
      <c r="C12" s="599"/>
      <c r="D12" s="599"/>
      <c r="E12" s="595"/>
    </row>
    <row r="13" spans="1:5">
      <c r="B13" s="601" t="s">
        <v>245</v>
      </c>
      <c r="C13" s="599"/>
      <c r="D13" s="599"/>
      <c r="E13" s="595"/>
    </row>
    <row r="14" spans="1:5" ht="15.75" thickBot="1">
      <c r="B14" s="602" t="s">
        <v>246</v>
      </c>
      <c r="C14" s="602"/>
      <c r="D14" s="602"/>
      <c r="E14" s="597"/>
    </row>
    <row r="15" spans="1:5" ht="15.75" thickTop="1"/>
  </sheetData>
  <mergeCells count="1">
    <mergeCell ref="B2:D2"/>
  </mergeCells>
  <hyperlinks>
    <hyperlink ref="A1" location="Indice!A1" tooltip="Indice" display="Cap 13, P1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Normal="100" workbookViewId="0"/>
  </sheetViews>
  <sheetFormatPr baseColWidth="10" defaultColWidth="11.42578125" defaultRowHeight="15"/>
  <cols>
    <col min="1" max="1" width="12.140625" style="84" customWidth="1"/>
    <col min="2" max="2" width="35.7109375" style="84" customWidth="1"/>
    <col min="3" max="3" width="11.42578125" style="84" customWidth="1"/>
    <col min="4" max="16384" width="11.42578125" style="84"/>
  </cols>
  <sheetData>
    <row r="1" spans="1:10" ht="14.25" customHeight="1">
      <c r="A1" s="460" t="s">
        <v>240</v>
      </c>
      <c r="B1" s="385"/>
      <c r="C1" s="398"/>
      <c r="D1" s="398"/>
      <c r="E1" s="398"/>
      <c r="F1" s="398"/>
    </row>
    <row r="2" spans="1:10" ht="18" customHeight="1">
      <c r="A2" s="94"/>
    </row>
    <row r="3" spans="1:10" ht="24" customHeight="1">
      <c r="A3" s="94"/>
      <c r="B3" s="395" t="s">
        <v>214</v>
      </c>
      <c r="C3" s="345"/>
      <c r="D3" s="345"/>
      <c r="E3" s="316"/>
      <c r="F3" s="399"/>
    </row>
    <row r="4" spans="1:10" ht="20.25" customHeight="1">
      <c r="B4" s="754" t="s">
        <v>127</v>
      </c>
      <c r="C4" s="750" t="s">
        <v>21</v>
      </c>
      <c r="D4" s="751"/>
      <c r="E4" s="752" t="s">
        <v>22</v>
      </c>
      <c r="F4" s="753"/>
    </row>
    <row r="5" spans="1:10" ht="20.25" customHeight="1">
      <c r="B5" s="755"/>
      <c r="C5" s="535" t="s">
        <v>28</v>
      </c>
      <c r="D5" s="536" t="s">
        <v>6</v>
      </c>
      <c r="E5" s="537" t="s">
        <v>28</v>
      </c>
      <c r="F5" s="538" t="s">
        <v>6</v>
      </c>
    </row>
    <row r="6" spans="1:10" ht="20.25" customHeight="1">
      <c r="B6" s="364" t="s">
        <v>150</v>
      </c>
      <c r="C6" s="541">
        <v>553</v>
      </c>
      <c r="D6" s="540">
        <v>37.188971082716883</v>
      </c>
      <c r="E6" s="541">
        <v>934</v>
      </c>
      <c r="F6" s="540">
        <v>62.811028917283117</v>
      </c>
      <c r="G6" s="457"/>
      <c r="H6" s="457"/>
      <c r="J6" s="457"/>
    </row>
    <row r="7" spans="1:10" ht="20.25" customHeight="1" thickBot="1">
      <c r="B7" s="364" t="s">
        <v>151</v>
      </c>
      <c r="C7" s="542">
        <v>343</v>
      </c>
      <c r="D7" s="544">
        <v>23.066577000672496</v>
      </c>
      <c r="E7" s="543">
        <v>1144</v>
      </c>
      <c r="F7" s="544">
        <v>76.933422999327504</v>
      </c>
      <c r="G7" s="457"/>
      <c r="H7" s="457"/>
      <c r="J7" s="457"/>
    </row>
    <row r="8" spans="1:10" ht="15.75" thickTop="1">
      <c r="B8" s="634" t="s">
        <v>185</v>
      </c>
      <c r="C8" s="192"/>
      <c r="D8" s="192"/>
      <c r="E8" s="192"/>
      <c r="F8" s="192"/>
    </row>
    <row r="9" spans="1:10" ht="29.25" customHeight="1">
      <c r="B9" s="756" t="s">
        <v>252</v>
      </c>
      <c r="C9" s="756"/>
      <c r="D9" s="756"/>
      <c r="E9" s="756"/>
      <c r="F9" s="756"/>
    </row>
    <row r="10" spans="1:10" ht="31.5" customHeight="1">
      <c r="B10" s="756" t="s">
        <v>235</v>
      </c>
      <c r="C10" s="756"/>
      <c r="D10" s="756"/>
      <c r="E10" s="756"/>
      <c r="F10" s="756"/>
    </row>
    <row r="11" spans="1:10">
      <c r="B11" s="567" t="s">
        <v>66</v>
      </c>
      <c r="C11" s="276"/>
      <c r="D11" s="276"/>
      <c r="E11" s="276"/>
      <c r="F11" s="276"/>
    </row>
  </sheetData>
  <mergeCells count="5">
    <mergeCell ref="C4:D4"/>
    <mergeCell ref="E4:F4"/>
    <mergeCell ref="B4:B5"/>
    <mergeCell ref="B9:F9"/>
    <mergeCell ref="B10:F10"/>
  </mergeCells>
  <hyperlinks>
    <hyperlink ref="A1" location="Indice!A1" tooltip="Indice" display="cap10.P1"/>
  </hyperlinks>
  <pageMargins left="0.7" right="0.7" top="0.75" bottom="0.75" header="0.3" footer="0.3"/>
  <pageSetup paperSize="4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="90" zoomScaleNormal="90" workbookViewId="0">
      <selection activeCell="B3" sqref="B3"/>
    </sheetView>
  </sheetViews>
  <sheetFormatPr baseColWidth="10" defaultColWidth="11.42578125" defaultRowHeight="15"/>
  <cols>
    <col min="1" max="1" width="12.28515625" style="84" customWidth="1"/>
    <col min="2" max="2" width="55.28515625" style="84" customWidth="1"/>
    <col min="3" max="3" width="12.5703125" style="84" bestFit="1" customWidth="1"/>
    <col min="4" max="4" width="11.5703125" style="84" customWidth="1"/>
    <col min="5" max="16384" width="11.42578125" style="84"/>
  </cols>
  <sheetData>
    <row r="1" spans="1:12" ht="16.5" customHeight="1">
      <c r="A1" s="460" t="s">
        <v>240</v>
      </c>
      <c r="B1" s="387"/>
      <c r="C1" s="400"/>
      <c r="D1" s="400"/>
      <c r="E1" s="400"/>
      <c r="F1" s="400"/>
    </row>
    <row r="2" spans="1:12" ht="15" customHeight="1">
      <c r="A2" s="317"/>
    </row>
    <row r="3" spans="1:12" ht="27.75" customHeight="1">
      <c r="A3" s="317"/>
      <c r="B3" s="395" t="s">
        <v>251</v>
      </c>
      <c r="C3" s="345"/>
      <c r="D3" s="345"/>
      <c r="E3" s="276"/>
      <c r="F3" s="276"/>
      <c r="G3" s="318"/>
    </row>
    <row r="4" spans="1:12" ht="24.75" customHeight="1">
      <c r="A4" s="3"/>
      <c r="B4" s="758" t="s">
        <v>127</v>
      </c>
      <c r="C4" s="750" t="s">
        <v>21</v>
      </c>
      <c r="D4" s="751"/>
      <c r="E4" s="752" t="s">
        <v>22</v>
      </c>
      <c r="F4" s="753"/>
      <c r="G4" s="276"/>
    </row>
    <row r="5" spans="1:12" ht="20.25" customHeight="1">
      <c r="A5" s="3"/>
      <c r="B5" s="759"/>
      <c r="C5" s="535" t="s">
        <v>28</v>
      </c>
      <c r="D5" s="536" t="s">
        <v>6</v>
      </c>
      <c r="E5" s="537" t="s">
        <v>28</v>
      </c>
      <c r="F5" s="538" t="s">
        <v>6</v>
      </c>
      <c r="G5" s="276"/>
    </row>
    <row r="6" spans="1:12" ht="32.25" customHeight="1">
      <c r="A6" s="3"/>
      <c r="B6" s="635" t="s">
        <v>228</v>
      </c>
      <c r="C6" s="636">
        <v>317</v>
      </c>
      <c r="D6" s="637">
        <v>21.318090114324143</v>
      </c>
      <c r="E6" s="636">
        <v>1170</v>
      </c>
      <c r="F6" s="637">
        <v>78.681909885675864</v>
      </c>
      <c r="G6" s="547"/>
      <c r="I6" s="545"/>
    </row>
    <row r="7" spans="1:12" ht="24" customHeight="1">
      <c r="A7" s="3"/>
      <c r="B7" s="635" t="s">
        <v>229</v>
      </c>
      <c r="C7" s="638">
        <v>107</v>
      </c>
      <c r="D7" s="637">
        <v>7.1470845383011445</v>
      </c>
      <c r="E7" s="636">
        <v>1380</v>
      </c>
      <c r="F7" s="637">
        <v>92.871553463349017</v>
      </c>
      <c r="G7" s="547"/>
      <c r="I7" s="545"/>
    </row>
    <row r="8" spans="1:12" ht="20.25" customHeight="1" thickBot="1">
      <c r="B8" s="639" t="s">
        <v>186</v>
      </c>
      <c r="C8" s="636">
        <v>236</v>
      </c>
      <c r="D8" s="637">
        <v>15.886744232967882</v>
      </c>
      <c r="E8" s="640">
        <v>1251</v>
      </c>
      <c r="F8" s="637">
        <v>84.12911903160726</v>
      </c>
      <c r="G8" s="547"/>
      <c r="I8" s="545"/>
    </row>
    <row r="9" spans="1:12" ht="20.25" customHeight="1" thickTop="1">
      <c r="B9" s="635" t="s">
        <v>182</v>
      </c>
      <c r="C9" s="641"/>
      <c r="D9" s="642"/>
      <c r="E9" s="643"/>
      <c r="F9" s="644"/>
      <c r="G9" s="276"/>
    </row>
    <row r="10" spans="1:12" ht="27" customHeight="1">
      <c r="B10" s="757" t="s">
        <v>265</v>
      </c>
      <c r="C10" s="757"/>
      <c r="D10" s="757"/>
      <c r="E10" s="757"/>
      <c r="F10" s="757"/>
      <c r="G10" s="276"/>
    </row>
    <row r="11" spans="1:12" ht="26.25" customHeight="1">
      <c r="B11" s="757" t="s">
        <v>266</v>
      </c>
      <c r="C11" s="757"/>
      <c r="D11" s="757"/>
      <c r="E11" s="757"/>
      <c r="F11" s="757"/>
      <c r="G11" s="276"/>
      <c r="I11" s="336"/>
      <c r="J11" s="546"/>
      <c r="K11" s="336"/>
      <c r="L11" s="546"/>
    </row>
    <row r="12" spans="1:12" ht="38.25" customHeight="1">
      <c r="B12" s="757" t="s">
        <v>267</v>
      </c>
      <c r="C12" s="757"/>
      <c r="D12" s="757"/>
      <c r="E12" s="757"/>
      <c r="F12" s="757"/>
      <c r="G12" s="276"/>
    </row>
    <row r="13" spans="1:12" ht="17.25" customHeight="1">
      <c r="B13" s="325" t="s">
        <v>66</v>
      </c>
      <c r="C13" s="539"/>
      <c r="D13" s="539"/>
      <c r="E13" s="276"/>
      <c r="F13" s="276"/>
      <c r="G13" s="276"/>
    </row>
    <row r="14" spans="1:12">
      <c r="B14" s="276"/>
      <c r="C14" s="276"/>
      <c r="D14" s="276"/>
      <c r="E14" s="276"/>
      <c r="F14" s="276"/>
      <c r="G14" s="276"/>
    </row>
    <row r="15" spans="1:12">
      <c r="B15" s="276"/>
      <c r="C15" s="276"/>
      <c r="D15" s="276"/>
      <c r="E15" s="276"/>
      <c r="F15" s="276"/>
      <c r="G15" s="276"/>
    </row>
    <row r="16" spans="1:12">
      <c r="B16" s="276"/>
      <c r="C16" s="276"/>
      <c r="D16" s="276"/>
      <c r="E16" s="276"/>
      <c r="F16" s="276"/>
      <c r="G16" s="276"/>
    </row>
  </sheetData>
  <mergeCells count="6">
    <mergeCell ref="B10:F10"/>
    <mergeCell ref="B11:F11"/>
    <mergeCell ref="B12:F12"/>
    <mergeCell ref="C4:D4"/>
    <mergeCell ref="E4:F4"/>
    <mergeCell ref="B4:B5"/>
  </mergeCells>
  <hyperlinks>
    <hyperlink ref="A1" location="Indice!A1" tooltip="Indice" display="cap10.P1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zoomScale="70" zoomScaleNormal="70" workbookViewId="0"/>
  </sheetViews>
  <sheetFormatPr baseColWidth="10" defaultColWidth="11.42578125" defaultRowHeight="15"/>
  <cols>
    <col min="1" max="1" width="12.42578125" style="84" customWidth="1"/>
    <col min="2" max="2" width="27.85546875" style="84" customWidth="1"/>
    <col min="3" max="3" width="14.7109375" style="84" customWidth="1"/>
    <col min="4" max="4" width="11.7109375" style="84" customWidth="1"/>
    <col min="5" max="16384" width="11.42578125" style="84"/>
  </cols>
  <sheetData>
    <row r="1" spans="1:4" ht="24.75" customHeight="1">
      <c r="A1" s="655" t="s">
        <v>240</v>
      </c>
    </row>
    <row r="2" spans="1:4" ht="42" customHeight="1">
      <c r="A2" s="319"/>
      <c r="B2" s="654"/>
    </row>
    <row r="3" spans="1:4" ht="33" customHeight="1">
      <c r="A3" s="94"/>
      <c r="B3" s="395" t="s">
        <v>215</v>
      </c>
      <c r="C3" s="345"/>
      <c r="D3" s="345"/>
    </row>
    <row r="4" spans="1:4" ht="37.5" customHeight="1">
      <c r="B4" s="368" t="s">
        <v>128</v>
      </c>
      <c r="C4" s="369" t="s">
        <v>65</v>
      </c>
      <c r="D4" s="369" t="s">
        <v>6</v>
      </c>
    </row>
    <row r="5" spans="1:4" ht="20.25" customHeight="1">
      <c r="B5" s="362" t="s">
        <v>5</v>
      </c>
      <c r="C5" s="363">
        <v>1486.9000000000019</v>
      </c>
      <c r="D5" s="401">
        <v>100</v>
      </c>
    </row>
    <row r="6" spans="1:4" ht="20.25" customHeight="1">
      <c r="B6" s="364" t="s">
        <v>129</v>
      </c>
      <c r="C6" s="336">
        <v>659.63000000000079</v>
      </c>
      <c r="D6" s="365">
        <v>44.362768175398465</v>
      </c>
    </row>
    <row r="7" spans="1:4" ht="20.25" customHeight="1" thickBot="1">
      <c r="B7" s="366" t="s">
        <v>130</v>
      </c>
      <c r="C7" s="339">
        <v>827.270000000001</v>
      </c>
      <c r="D7" s="367">
        <v>55.6372318246015</v>
      </c>
    </row>
    <row r="8" spans="1:4" ht="17.25" customHeight="1" thickTop="1">
      <c r="B8" s="325" t="s">
        <v>66</v>
      </c>
      <c r="C8" s="276"/>
      <c r="D8" s="276"/>
    </row>
  </sheetData>
  <hyperlinks>
    <hyperlink ref="A1" location="Indice!A1" tooltip="Indice" display="cap10.P1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activeCell="K11" sqref="K11"/>
    </sheetView>
  </sheetViews>
  <sheetFormatPr baseColWidth="10" defaultColWidth="11.42578125" defaultRowHeight="15"/>
  <cols>
    <col min="1" max="1" width="11.28515625" style="84" customWidth="1"/>
    <col min="2" max="2" width="46.85546875" style="84" customWidth="1"/>
    <col min="3" max="3" width="13.140625" style="84" bestFit="1" customWidth="1"/>
    <col min="4" max="4" width="11.42578125" style="84" customWidth="1"/>
    <col min="5" max="5" width="13.140625" style="84" bestFit="1" customWidth="1"/>
    <col min="6" max="6" width="11.42578125" style="84" customWidth="1"/>
    <col min="7" max="7" width="13.140625" style="84" bestFit="1" customWidth="1"/>
    <col min="8" max="8" width="11.42578125" style="84" customWidth="1"/>
    <col min="9" max="16384" width="11.42578125" style="84"/>
  </cols>
  <sheetData>
    <row r="1" spans="1:12">
      <c r="A1" s="629" t="s">
        <v>240</v>
      </c>
    </row>
    <row r="2" spans="1:12">
      <c r="A2" s="320"/>
    </row>
    <row r="3" spans="1:12" s="78" customFormat="1">
      <c r="A3" s="252"/>
      <c r="B3" s="345" t="s">
        <v>216</v>
      </c>
    </row>
    <row r="4" spans="1:12" s="78" customFormat="1" ht="20.25" customHeight="1">
      <c r="B4" s="730" t="s">
        <v>131</v>
      </c>
      <c r="C4" s="714" t="s">
        <v>23</v>
      </c>
      <c r="D4" s="714"/>
      <c r="E4" s="714" t="s">
        <v>22</v>
      </c>
      <c r="F4" s="714"/>
      <c r="G4" s="714" t="s">
        <v>15</v>
      </c>
      <c r="H4" s="715"/>
    </row>
    <row r="5" spans="1:12" s="78" customFormat="1" ht="20.25" customHeight="1">
      <c r="B5" s="730"/>
      <c r="C5" s="76" t="s">
        <v>132</v>
      </c>
      <c r="D5" s="76" t="s">
        <v>6</v>
      </c>
      <c r="E5" s="76" t="s">
        <v>132</v>
      </c>
      <c r="F5" s="76" t="s">
        <v>6</v>
      </c>
      <c r="G5" s="76" t="s">
        <v>132</v>
      </c>
      <c r="H5" s="76" t="s">
        <v>6</v>
      </c>
    </row>
    <row r="6" spans="1:12" s="78" customFormat="1" ht="23.25" customHeight="1">
      <c r="A6" s="462"/>
      <c r="B6" s="552" t="s">
        <v>133</v>
      </c>
      <c r="C6" s="98">
        <v>505.45999999999981</v>
      </c>
      <c r="D6" s="99">
        <v>76.627806497581858</v>
      </c>
      <c r="E6" s="98">
        <v>154.16999999999999</v>
      </c>
      <c r="F6" s="99">
        <v>23.372193502417993</v>
      </c>
      <c r="G6" s="98">
        <v>0</v>
      </c>
      <c r="H6" s="99">
        <v>0</v>
      </c>
      <c r="I6" s="551"/>
    </row>
    <row r="7" spans="1:12" s="78" customFormat="1" ht="23.25" customHeight="1">
      <c r="A7" s="462"/>
      <c r="B7" s="552" t="s">
        <v>134</v>
      </c>
      <c r="C7" s="98">
        <v>167.55000000000004</v>
      </c>
      <c r="D7" s="99">
        <v>25.400603368555075</v>
      </c>
      <c r="E7" s="98">
        <v>492.0800000000001</v>
      </c>
      <c r="F7" s="99">
        <v>74.599396631444833</v>
      </c>
      <c r="G7" s="98">
        <v>0</v>
      </c>
      <c r="H7" s="99">
        <v>0</v>
      </c>
      <c r="I7" s="551"/>
    </row>
    <row r="8" spans="1:12" s="78" customFormat="1" ht="23.25" customHeight="1">
      <c r="A8" s="462"/>
      <c r="B8" s="552" t="s">
        <v>135</v>
      </c>
      <c r="C8" s="98">
        <v>17.22</v>
      </c>
      <c r="D8" s="99">
        <v>2.6105544017100462</v>
      </c>
      <c r="E8" s="98">
        <v>641.41</v>
      </c>
      <c r="F8" s="99">
        <v>97.237845458817802</v>
      </c>
      <c r="G8" s="98">
        <v>1</v>
      </c>
      <c r="H8" s="99">
        <v>0.151600139472128</v>
      </c>
      <c r="I8" s="551"/>
      <c r="J8" s="670"/>
    </row>
    <row r="9" spans="1:12" s="78" customFormat="1" ht="23.25" customHeight="1">
      <c r="A9" s="462"/>
      <c r="B9" s="552" t="s">
        <v>183</v>
      </c>
      <c r="C9" s="557">
        <v>44.669999999999995</v>
      </c>
      <c r="D9" s="558">
        <v>6.7719782302199647</v>
      </c>
      <c r="E9" s="557">
        <v>613.9600000000006</v>
      </c>
      <c r="F9" s="558">
        <v>93.076421630307919</v>
      </c>
      <c r="G9" s="557">
        <v>1</v>
      </c>
      <c r="H9" s="558">
        <v>0.15160013947212819</v>
      </c>
      <c r="I9" s="551"/>
    </row>
    <row r="10" spans="1:12" s="78" customFormat="1" ht="23.25" customHeight="1">
      <c r="A10" s="462"/>
      <c r="B10" s="552" t="s">
        <v>136</v>
      </c>
      <c r="C10" s="559">
        <v>9.65</v>
      </c>
      <c r="D10" s="560">
        <v>1.4629413459060365</v>
      </c>
      <c r="E10" s="559">
        <v>648.98000000000081</v>
      </c>
      <c r="F10" s="560">
        <v>98.385458514621845</v>
      </c>
      <c r="G10" s="559">
        <v>1</v>
      </c>
      <c r="H10" s="558">
        <v>0.15160013947212814</v>
      </c>
      <c r="I10" s="551"/>
    </row>
    <row r="11" spans="1:12" s="78" customFormat="1" ht="23.25" customHeight="1">
      <c r="A11" s="462"/>
      <c r="B11" s="552" t="s">
        <v>137</v>
      </c>
      <c r="C11" s="559">
        <v>35.86</v>
      </c>
      <c r="D11" s="560">
        <v>5.4363810014705152</v>
      </c>
      <c r="E11" s="559">
        <v>622.77000000000044</v>
      </c>
      <c r="F11" s="560">
        <v>94.412018859057298</v>
      </c>
      <c r="G11" s="559">
        <v>1</v>
      </c>
      <c r="H11" s="558">
        <v>0.15160013947212814</v>
      </c>
      <c r="I11" s="551"/>
    </row>
    <row r="12" spans="1:12" s="78" customFormat="1" ht="37.5" customHeight="1">
      <c r="A12" s="462"/>
      <c r="B12" s="555" t="s">
        <v>138</v>
      </c>
      <c r="C12" s="559">
        <v>167.06000000000003</v>
      </c>
      <c r="D12" s="560">
        <v>25.326319300213729</v>
      </c>
      <c r="E12" s="559">
        <v>492.57000000000005</v>
      </c>
      <c r="F12" s="560">
        <v>74.673680699786161</v>
      </c>
      <c r="G12" s="561">
        <v>0</v>
      </c>
      <c r="H12" s="558">
        <v>0</v>
      </c>
      <c r="I12" s="551"/>
      <c r="J12" s="645"/>
      <c r="K12" s="645"/>
      <c r="L12" s="645"/>
    </row>
    <row r="13" spans="1:12" ht="30.75" customHeight="1" thickBot="1">
      <c r="A13" s="276"/>
      <c r="B13" s="556" t="s">
        <v>184</v>
      </c>
      <c r="C13" s="562">
        <v>89</v>
      </c>
      <c r="D13" s="563">
        <v>13.492412413019409</v>
      </c>
      <c r="E13" s="562">
        <v>570</v>
      </c>
      <c r="F13" s="563">
        <v>86.412079499113077</v>
      </c>
      <c r="G13" s="564">
        <v>1</v>
      </c>
      <c r="H13" s="563">
        <v>0.15160013947212819</v>
      </c>
      <c r="I13" s="551"/>
      <c r="J13" s="595"/>
      <c r="K13" s="595"/>
      <c r="L13" s="595"/>
    </row>
    <row r="14" spans="1:12" ht="15.75" thickTop="1">
      <c r="B14" s="57" t="s">
        <v>66</v>
      </c>
    </row>
  </sheetData>
  <mergeCells count="4">
    <mergeCell ref="B4:B5"/>
    <mergeCell ref="C4:D4"/>
    <mergeCell ref="E4:F4"/>
    <mergeCell ref="G4:H4"/>
  </mergeCells>
  <hyperlinks>
    <hyperlink ref="A1" location="Indice!A1" display="índice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zoomScaleNormal="100" workbookViewId="0">
      <selection activeCell="K14" sqref="K14"/>
    </sheetView>
  </sheetViews>
  <sheetFormatPr baseColWidth="10" defaultColWidth="11.42578125" defaultRowHeight="15"/>
  <cols>
    <col min="1" max="1" width="14.28515625" style="84" customWidth="1"/>
    <col min="2" max="2" width="46.140625" style="84" customWidth="1"/>
    <col min="3" max="3" width="13.140625" style="84" bestFit="1" customWidth="1"/>
    <col min="4" max="4" width="11.42578125" style="84" customWidth="1"/>
    <col min="5" max="5" width="13.140625" style="84" bestFit="1" customWidth="1"/>
    <col min="6" max="6" width="11.42578125" style="84" customWidth="1"/>
    <col min="7" max="7" width="13.140625" style="84" bestFit="1" customWidth="1"/>
    <col min="8" max="8" width="11.42578125" style="84" customWidth="1"/>
    <col min="9" max="9" width="15" style="84" customWidth="1"/>
    <col min="10" max="16384" width="11.42578125" style="84"/>
  </cols>
  <sheetData>
    <row r="1" spans="1:10">
      <c r="A1" s="628" t="s">
        <v>240</v>
      </c>
    </row>
    <row r="2" spans="1:10">
      <c r="A2" s="321"/>
    </row>
    <row r="3" spans="1:10" s="78" customFormat="1">
      <c r="A3" s="252"/>
      <c r="B3" s="345" t="s">
        <v>217</v>
      </c>
      <c r="C3" s="345"/>
      <c r="D3" s="345"/>
      <c r="E3" s="248"/>
      <c r="F3" s="248"/>
      <c r="G3" s="343"/>
      <c r="H3" s="248"/>
    </row>
    <row r="4" spans="1:10" ht="21" customHeight="1">
      <c r="A4" s="276"/>
      <c r="B4" s="760" t="s">
        <v>139</v>
      </c>
      <c r="C4" s="762" t="s">
        <v>23</v>
      </c>
      <c r="D4" s="763"/>
      <c r="E4" s="762" t="s">
        <v>22</v>
      </c>
      <c r="F4" s="763"/>
      <c r="G4" s="762" t="s">
        <v>15</v>
      </c>
      <c r="H4" s="763"/>
      <c r="I4" s="185"/>
    </row>
    <row r="5" spans="1:10" ht="29.25" customHeight="1">
      <c r="A5" s="276"/>
      <c r="B5" s="761"/>
      <c r="C5" s="550" t="s">
        <v>132</v>
      </c>
      <c r="D5" s="550" t="s">
        <v>6</v>
      </c>
      <c r="E5" s="549" t="s">
        <v>132</v>
      </c>
      <c r="F5" s="548" t="s">
        <v>6</v>
      </c>
      <c r="G5" s="549" t="s">
        <v>132</v>
      </c>
      <c r="H5" s="548" t="s">
        <v>6</v>
      </c>
      <c r="I5" s="185"/>
    </row>
    <row r="6" spans="1:10" ht="18" customHeight="1">
      <c r="A6" s="462"/>
      <c r="B6" s="552" t="s">
        <v>133</v>
      </c>
      <c r="C6" s="347">
        <v>451.58</v>
      </c>
      <c r="D6" s="346">
        <v>54.586773362989042</v>
      </c>
      <c r="E6" s="347">
        <v>375.69000000000023</v>
      </c>
      <c r="F6" s="346">
        <v>45.413226637010865</v>
      </c>
      <c r="G6" s="347">
        <v>0</v>
      </c>
      <c r="H6" s="346">
        <v>0</v>
      </c>
      <c r="I6" s="322"/>
    </row>
    <row r="7" spans="1:10" ht="18" customHeight="1">
      <c r="A7" s="462"/>
      <c r="B7" s="552" t="s">
        <v>134</v>
      </c>
      <c r="C7" s="347">
        <v>162.87</v>
      </c>
      <c r="D7" s="346">
        <v>19.687647321914223</v>
      </c>
      <c r="E7" s="347">
        <v>664.40000000000055</v>
      </c>
      <c r="F7" s="346">
        <v>80.312352678085716</v>
      </c>
      <c r="G7" s="347">
        <v>0</v>
      </c>
      <c r="H7" s="346">
        <v>0</v>
      </c>
      <c r="I7" s="322"/>
    </row>
    <row r="8" spans="1:10" ht="18" customHeight="1">
      <c r="A8" s="462"/>
      <c r="B8" s="552" t="s">
        <v>135</v>
      </c>
      <c r="C8" s="347">
        <v>3.67</v>
      </c>
      <c r="D8" s="346">
        <v>0.44362783613572299</v>
      </c>
      <c r="E8" s="347">
        <v>819.270000000001</v>
      </c>
      <c r="F8" s="346">
        <v>99.032963844935793</v>
      </c>
      <c r="G8" s="347">
        <v>4.33</v>
      </c>
      <c r="H8" s="346">
        <v>0.52340831892852302</v>
      </c>
      <c r="I8" s="322"/>
      <c r="J8" s="545"/>
    </row>
    <row r="9" spans="1:10" ht="18" customHeight="1">
      <c r="A9" s="462"/>
      <c r="B9" s="552" t="s">
        <v>183</v>
      </c>
      <c r="C9" s="565">
        <v>6.8599999999999994</v>
      </c>
      <c r="D9" s="566">
        <v>0.82923350296759102</v>
      </c>
      <c r="E9" s="565">
        <v>816.08000000000106</v>
      </c>
      <c r="F9" s="566">
        <v>98.647358178103886</v>
      </c>
      <c r="G9" s="565">
        <v>4.33</v>
      </c>
      <c r="H9" s="566">
        <v>0.52340831892852324</v>
      </c>
      <c r="I9" s="322"/>
    </row>
    <row r="10" spans="1:10" ht="18" customHeight="1">
      <c r="A10" s="462"/>
      <c r="B10" s="552" t="s">
        <v>136</v>
      </c>
      <c r="C10" s="347">
        <v>1</v>
      </c>
      <c r="D10" s="346">
        <v>0.12087951938303079</v>
      </c>
      <c r="E10" s="347">
        <v>821.94000000000108</v>
      </c>
      <c r="F10" s="346">
        <v>99.355712161688459</v>
      </c>
      <c r="G10" s="347">
        <v>4.33</v>
      </c>
      <c r="H10" s="346">
        <v>0.52340831892852335</v>
      </c>
      <c r="I10" s="322"/>
    </row>
    <row r="11" spans="1:10" ht="18" customHeight="1">
      <c r="A11" s="462"/>
      <c r="B11" s="552" t="s">
        <v>137</v>
      </c>
      <c r="C11" s="347">
        <v>10.65</v>
      </c>
      <c r="D11" s="346">
        <v>1.287366881429278</v>
      </c>
      <c r="E11" s="347">
        <v>812.29000000000099</v>
      </c>
      <c r="F11" s="346">
        <v>98.18922479964219</v>
      </c>
      <c r="G11" s="347">
        <v>4.33</v>
      </c>
      <c r="H11" s="346">
        <v>0.52340831892852335</v>
      </c>
      <c r="I11" s="322"/>
    </row>
    <row r="12" spans="1:10" ht="28.5" customHeight="1">
      <c r="A12" s="462"/>
      <c r="B12" s="555" t="s">
        <v>138</v>
      </c>
      <c r="C12" s="347">
        <v>91.39</v>
      </c>
      <c r="D12" s="346">
        <v>11.047179276415184</v>
      </c>
      <c r="E12" s="347">
        <v>731.55000000000086</v>
      </c>
      <c r="F12" s="346">
        <v>88.429412404656276</v>
      </c>
      <c r="G12" s="347">
        <v>4.33</v>
      </c>
      <c r="H12" s="346">
        <v>0.52340831892852335</v>
      </c>
      <c r="I12" s="322"/>
    </row>
    <row r="13" spans="1:10" ht="30.75" thickBot="1">
      <c r="A13" s="462"/>
      <c r="B13" s="556" t="s">
        <v>184</v>
      </c>
      <c r="C13" s="347">
        <v>59</v>
      </c>
      <c r="D13" s="554">
        <v>7.1342200725513907</v>
      </c>
      <c r="E13" s="553">
        <v>764</v>
      </c>
      <c r="F13" s="554">
        <v>92.382103990326485</v>
      </c>
      <c r="G13" s="553">
        <v>4</v>
      </c>
      <c r="H13" s="554">
        <v>0.48367593712212814</v>
      </c>
      <c r="I13" s="322"/>
    </row>
    <row r="14" spans="1:10" ht="15.75" thickTop="1">
      <c r="A14" s="276"/>
      <c r="B14" s="57" t="s">
        <v>66</v>
      </c>
      <c r="C14" s="646"/>
      <c r="D14" s="647"/>
      <c r="E14" s="276"/>
      <c r="F14" s="276"/>
      <c r="G14" s="539"/>
      <c r="H14" s="276"/>
      <c r="I14" s="276"/>
    </row>
    <row r="15" spans="1:10">
      <c r="A15" s="276"/>
      <c r="B15" s="276"/>
      <c r="C15" s="276"/>
      <c r="D15" s="276"/>
      <c r="E15" s="276"/>
      <c r="F15" s="342"/>
      <c r="G15" s="342"/>
      <c r="H15" s="342"/>
      <c r="I15" s="342"/>
    </row>
  </sheetData>
  <mergeCells count="4">
    <mergeCell ref="B4:B5"/>
    <mergeCell ref="C4:D4"/>
    <mergeCell ref="E4:F4"/>
    <mergeCell ref="G4:H4"/>
  </mergeCells>
  <hyperlinks>
    <hyperlink ref="A1" location="'C40 '!C40" display="Cap 11.P1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zoomScaleNormal="100" workbookViewId="0">
      <selection activeCell="B3" sqref="B3:E3"/>
    </sheetView>
  </sheetViews>
  <sheetFormatPr baseColWidth="10" defaultColWidth="11.42578125" defaultRowHeight="15"/>
  <cols>
    <col min="1" max="1" width="13.28515625" style="84" customWidth="1"/>
    <col min="2" max="2" width="11.42578125" style="84"/>
    <col min="3" max="3" width="38.28515625" style="84" customWidth="1"/>
    <col min="4" max="5" width="17.140625" style="84" customWidth="1"/>
    <col min="6" max="6" width="12.42578125" style="84" customWidth="1"/>
    <col min="7" max="7" width="7.7109375" style="84" customWidth="1"/>
    <col min="8" max="9" width="11.42578125" style="84"/>
    <col min="10" max="10" width="11.42578125" style="84" customWidth="1"/>
    <col min="11" max="16384" width="11.42578125" style="84"/>
  </cols>
  <sheetData>
    <row r="1" spans="1:10">
      <c r="A1" s="460" t="s">
        <v>240</v>
      </c>
    </row>
    <row r="2" spans="1:10">
      <c r="A2" s="94"/>
    </row>
    <row r="3" spans="1:10" ht="37.5" customHeight="1">
      <c r="A3" s="94"/>
      <c r="B3" s="766" t="s">
        <v>232</v>
      </c>
      <c r="C3" s="767"/>
      <c r="D3" s="767"/>
      <c r="E3" s="767"/>
      <c r="F3" s="651"/>
      <c r="G3" s="651"/>
      <c r="H3" s="651"/>
      <c r="I3" s="651"/>
      <c r="J3" s="651"/>
    </row>
    <row r="4" spans="1:10" ht="25.5" customHeight="1">
      <c r="B4" s="765"/>
      <c r="C4" s="765"/>
      <c r="D4" s="323" t="s">
        <v>5</v>
      </c>
    </row>
    <row r="5" spans="1:10" ht="27.75" customHeight="1" thickBot="1">
      <c r="B5" s="764" t="s">
        <v>230</v>
      </c>
      <c r="C5" s="764"/>
      <c r="D5" s="402">
        <v>28.926404494382027</v>
      </c>
    </row>
    <row r="6" spans="1:10" ht="15.75" thickTop="1">
      <c r="B6" s="57" t="s">
        <v>66</v>
      </c>
    </row>
    <row r="7" spans="1:10" ht="13.5" customHeight="1"/>
    <row r="11" spans="1:10">
      <c r="F11" s="49"/>
    </row>
  </sheetData>
  <mergeCells count="3">
    <mergeCell ref="B5:C5"/>
    <mergeCell ref="B4:C4"/>
    <mergeCell ref="B3:E3"/>
  </mergeCells>
  <hyperlinks>
    <hyperlink ref="A1" location="Indice!A1" tooltip="Indice" display="cap10.P1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zoomScaleNormal="100" workbookViewId="0"/>
  </sheetViews>
  <sheetFormatPr baseColWidth="10" defaultColWidth="11.42578125" defaultRowHeight="15"/>
  <cols>
    <col min="1" max="1" width="14.85546875" style="84" customWidth="1"/>
    <col min="2" max="2" width="45.28515625" style="84" customWidth="1"/>
    <col min="3" max="6" width="14.7109375" style="84" customWidth="1"/>
    <col min="7" max="16384" width="11.42578125" style="84"/>
  </cols>
  <sheetData>
    <row r="1" spans="1:10" ht="20.25" customHeight="1">
      <c r="A1" s="655" t="s">
        <v>240</v>
      </c>
      <c r="B1" s="383"/>
      <c r="C1" s="384"/>
    </row>
    <row r="2" spans="1:10" ht="9.75" customHeight="1">
      <c r="A2" s="287"/>
    </row>
    <row r="3" spans="1:10" ht="38.25" customHeight="1">
      <c r="A3" s="94"/>
      <c r="B3" s="768" t="s">
        <v>231</v>
      </c>
      <c r="C3" s="769"/>
      <c r="D3" s="769"/>
      <c r="E3" s="769"/>
      <c r="F3" s="649"/>
      <c r="G3" s="649"/>
      <c r="H3" s="649"/>
      <c r="I3" s="649"/>
      <c r="J3" s="649"/>
    </row>
    <row r="4" spans="1:10" ht="10.5" customHeight="1">
      <c r="A4" s="470"/>
      <c r="B4" s="652"/>
      <c r="C4" s="652"/>
      <c r="D4" s="652"/>
      <c r="E4" s="652"/>
      <c r="F4" s="652"/>
      <c r="G4" s="649"/>
      <c r="H4" s="649"/>
      <c r="I4" s="649"/>
      <c r="J4" s="649"/>
    </row>
    <row r="5" spans="1:10" ht="21" customHeight="1">
      <c r="B5" s="648"/>
      <c r="C5" s="323" t="s">
        <v>5</v>
      </c>
      <c r="D5" s="16"/>
      <c r="E5" s="16"/>
      <c r="F5" s="16"/>
    </row>
    <row r="6" spans="1:10" ht="26.25" customHeight="1" thickBot="1">
      <c r="B6" s="650" t="s">
        <v>230</v>
      </c>
      <c r="C6" s="653">
        <v>32.755203619909501</v>
      </c>
    </row>
    <row r="7" spans="1:10" ht="16.5" customHeight="1" thickTop="1">
      <c r="B7" s="57" t="s">
        <v>66</v>
      </c>
    </row>
  </sheetData>
  <mergeCells count="1">
    <mergeCell ref="B3:E3"/>
  </mergeCells>
  <hyperlinks>
    <hyperlink ref="A1" location="Indice!A1" tooltip="Indice" display="cap10.P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opLeftCell="A7" zoomScaleNormal="100" workbookViewId="0">
      <selection activeCell="C25" sqref="C25"/>
    </sheetView>
  </sheetViews>
  <sheetFormatPr baseColWidth="10" defaultRowHeight="15"/>
  <cols>
    <col min="1" max="1" width="14" customWidth="1"/>
    <col min="2" max="2" width="23" customWidth="1"/>
    <col min="3" max="3" width="24.42578125" customWidth="1"/>
    <col min="4" max="4" width="8.42578125" customWidth="1"/>
  </cols>
  <sheetData>
    <row r="1" spans="1:5" ht="15.75">
      <c r="A1" s="371" t="s">
        <v>240</v>
      </c>
      <c r="B1" s="680"/>
      <c r="C1" s="680"/>
      <c r="D1" s="680"/>
    </row>
    <row r="2" spans="1:5">
      <c r="A2" s="34"/>
    </row>
    <row r="3" spans="1:5" ht="39.75" customHeight="1">
      <c r="A3" s="34"/>
      <c r="B3" s="681" t="s">
        <v>195</v>
      </c>
      <c r="C3" s="682"/>
      <c r="D3" s="682"/>
      <c r="E3" s="590"/>
    </row>
    <row r="4" spans="1:5" ht="24.75" customHeight="1">
      <c r="B4" s="207" t="s">
        <v>28</v>
      </c>
      <c r="C4" s="145" t="s">
        <v>65</v>
      </c>
      <c r="D4" s="146" t="s">
        <v>6</v>
      </c>
    </row>
    <row r="5" spans="1:5" ht="20.25" customHeight="1">
      <c r="B5" s="212" t="s">
        <v>5</v>
      </c>
      <c r="C5" s="415">
        <v>1487</v>
      </c>
      <c r="D5" s="213">
        <v>100</v>
      </c>
    </row>
    <row r="6" spans="1:5" ht="20.25" customHeight="1">
      <c r="B6" s="208" t="s">
        <v>21</v>
      </c>
      <c r="C6" s="416">
        <v>1312</v>
      </c>
      <c r="D6" s="89">
        <f>+D5-D7</f>
        <v>88.243325038671074</v>
      </c>
    </row>
    <row r="7" spans="1:5" ht="20.25" customHeight="1" thickBot="1">
      <c r="B7" s="209" t="s">
        <v>22</v>
      </c>
      <c r="C7" s="417">
        <v>175</v>
      </c>
      <c r="D7" s="144">
        <v>11.756674961328923</v>
      </c>
    </row>
    <row r="8" spans="1:5" ht="15.75" thickTop="1">
      <c r="B8" s="57" t="s">
        <v>66</v>
      </c>
      <c r="C8" s="84"/>
      <c r="D8" s="84"/>
    </row>
  </sheetData>
  <mergeCells count="2">
    <mergeCell ref="B1:D1"/>
    <mergeCell ref="B3:D3"/>
  </mergeCells>
  <hyperlinks>
    <hyperlink ref="A1" location="Indice!A1" tooltip="Indice" display="Cap 1, P2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topLeftCell="A7" zoomScaleNormal="100" workbookViewId="0">
      <selection activeCell="D29" sqref="D28:D29"/>
    </sheetView>
  </sheetViews>
  <sheetFormatPr baseColWidth="10" defaultColWidth="11.42578125" defaultRowHeight="15"/>
  <cols>
    <col min="1" max="1" width="12.5703125" style="84" customWidth="1"/>
    <col min="2" max="2" width="25.85546875" style="84" customWidth="1"/>
    <col min="3" max="3" width="14.42578125" style="84" customWidth="1"/>
    <col min="4" max="4" width="25.85546875" style="84" customWidth="1"/>
    <col min="5" max="16384" width="11.42578125" style="84"/>
  </cols>
  <sheetData>
    <row r="1" spans="1:5" ht="15.75">
      <c r="A1" s="371" t="s">
        <v>240</v>
      </c>
      <c r="B1" s="680"/>
      <c r="C1" s="680"/>
      <c r="D1" s="680"/>
    </row>
    <row r="2" spans="1:5">
      <c r="A2" s="94"/>
    </row>
    <row r="3" spans="1:5" ht="31.5" customHeight="1">
      <c r="A3" s="94"/>
      <c r="B3" s="683" t="s">
        <v>79</v>
      </c>
      <c r="C3" s="684"/>
      <c r="D3" s="684"/>
      <c r="E3" s="590"/>
    </row>
    <row r="4" spans="1:5" ht="24.75" customHeight="1">
      <c r="B4" s="204" t="s">
        <v>28</v>
      </c>
      <c r="C4" s="145" t="s">
        <v>65</v>
      </c>
      <c r="D4" s="147" t="s">
        <v>6</v>
      </c>
    </row>
    <row r="5" spans="1:5" ht="20.25" customHeight="1">
      <c r="B5" s="210" t="s">
        <v>5</v>
      </c>
      <c r="C5" s="418">
        <v>1312.0900000000017</v>
      </c>
      <c r="D5" s="211">
        <v>99.999999999999943</v>
      </c>
    </row>
    <row r="6" spans="1:5" ht="20.25" customHeight="1">
      <c r="B6" s="205" t="s">
        <v>21</v>
      </c>
      <c r="C6" s="419">
        <v>1229.7700000000018</v>
      </c>
      <c r="D6" s="90">
        <v>93.726040134441959</v>
      </c>
    </row>
    <row r="7" spans="1:5" ht="20.25" customHeight="1" thickBot="1">
      <c r="B7" s="206" t="s">
        <v>22</v>
      </c>
      <c r="C7" s="420">
        <v>82.32</v>
      </c>
      <c r="D7" s="148">
        <v>6.2739598655579911</v>
      </c>
    </row>
    <row r="8" spans="1:5" ht="17.25" customHeight="1" thickTop="1">
      <c r="B8" s="57" t="s">
        <v>66</v>
      </c>
    </row>
  </sheetData>
  <mergeCells count="2">
    <mergeCell ref="B1:D1"/>
    <mergeCell ref="B3:D3"/>
  </mergeCells>
  <hyperlinks>
    <hyperlink ref="A1" location="Indice!A1" tooltip="Indice" display="Cap 1, P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topLeftCell="A4" zoomScaleNormal="100" workbookViewId="0">
      <selection activeCell="D21" sqref="D21"/>
    </sheetView>
  </sheetViews>
  <sheetFormatPr baseColWidth="10" defaultRowHeight="15"/>
  <cols>
    <col min="1" max="1" width="13.140625" customWidth="1"/>
    <col min="2" max="2" width="29.28515625" customWidth="1"/>
    <col min="3" max="4" width="22.7109375" customWidth="1"/>
  </cols>
  <sheetData>
    <row r="1" spans="1:6" ht="15.75">
      <c r="A1" s="371" t="s">
        <v>240</v>
      </c>
      <c r="B1" s="680"/>
      <c r="C1" s="680"/>
      <c r="D1" s="680"/>
    </row>
    <row r="2" spans="1:6">
      <c r="A2" s="34"/>
      <c r="B2" s="78"/>
      <c r="C2" s="78"/>
      <c r="D2" s="78"/>
    </row>
    <row r="3" spans="1:6">
      <c r="A3" s="34"/>
      <c r="B3" s="685" t="s">
        <v>77</v>
      </c>
      <c r="C3" s="686"/>
      <c r="D3" s="686"/>
      <c r="F3" s="590"/>
    </row>
    <row r="4" spans="1:6" ht="36" customHeight="1">
      <c r="B4" s="190" t="s">
        <v>108</v>
      </c>
      <c r="C4" s="151" t="s">
        <v>28</v>
      </c>
      <c r="D4" s="152" t="s">
        <v>6</v>
      </c>
    </row>
    <row r="5" spans="1:6" ht="20.25" customHeight="1">
      <c r="B5" s="249" t="s">
        <v>5</v>
      </c>
      <c r="C5" s="421">
        <v>1486.9000000000019</v>
      </c>
      <c r="D5" s="150">
        <v>100</v>
      </c>
    </row>
    <row r="6" spans="1:6" ht="20.25" customHeight="1">
      <c r="B6" s="250" t="s">
        <v>21</v>
      </c>
      <c r="C6" s="422">
        <v>154.1</v>
      </c>
      <c r="D6" s="88">
        <v>10.363844239693304</v>
      </c>
    </row>
    <row r="7" spans="1:6" ht="20.25" customHeight="1" thickBot="1">
      <c r="B7" s="251" t="s">
        <v>22</v>
      </c>
      <c r="C7" s="423">
        <v>1332.800000000002</v>
      </c>
      <c r="D7" s="149">
        <v>89.63615576030665</v>
      </c>
    </row>
    <row r="8" spans="1:6" ht="15.75" thickTop="1">
      <c r="B8" s="188" t="s">
        <v>66</v>
      </c>
      <c r="C8" s="78"/>
      <c r="D8" s="78"/>
    </row>
    <row r="9" spans="1:6">
      <c r="B9" s="78"/>
      <c r="C9" s="78"/>
      <c r="D9" s="78"/>
    </row>
  </sheetData>
  <mergeCells count="2">
    <mergeCell ref="B3:D3"/>
    <mergeCell ref="B1:D1"/>
  </mergeCells>
  <hyperlinks>
    <hyperlink ref="A1" location="Indice!A1" tooltip="Indice" display="Cap 1, P3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topLeftCell="A4" zoomScaleNormal="100" workbookViewId="0">
      <selection activeCell="B23" sqref="B23"/>
    </sheetView>
  </sheetViews>
  <sheetFormatPr baseColWidth="10" defaultRowHeight="15"/>
  <cols>
    <col min="1" max="1" width="12.85546875" customWidth="1"/>
    <col min="2" max="2" width="28.7109375" customWidth="1"/>
    <col min="3" max="4" width="24" customWidth="1"/>
  </cols>
  <sheetData>
    <row r="1" spans="1:6" ht="15.75">
      <c r="A1" s="371" t="s">
        <v>240</v>
      </c>
      <c r="B1" s="680"/>
      <c r="C1" s="680"/>
      <c r="D1" s="680"/>
    </row>
    <row r="2" spans="1:6">
      <c r="A2" s="34"/>
    </row>
    <row r="3" spans="1:6">
      <c r="A3" s="34"/>
      <c r="B3" s="374" t="s">
        <v>76</v>
      </c>
      <c r="F3" s="590"/>
    </row>
    <row r="4" spans="1:6" ht="24" customHeight="1">
      <c r="B4" s="191" t="s">
        <v>28</v>
      </c>
      <c r="C4" s="155" t="s">
        <v>65</v>
      </c>
      <c r="D4" s="156" t="s">
        <v>6</v>
      </c>
    </row>
    <row r="5" spans="1:6" ht="20.25" customHeight="1">
      <c r="B5" s="202" t="s">
        <v>5</v>
      </c>
      <c r="C5" s="424">
        <v>1486.9000000000019</v>
      </c>
      <c r="D5" s="203">
        <v>100</v>
      </c>
    </row>
    <row r="6" spans="1:6" ht="20.25" customHeight="1">
      <c r="B6" s="91" t="s">
        <v>24</v>
      </c>
      <c r="C6" s="425">
        <v>68.279999999999987</v>
      </c>
      <c r="D6" s="92">
        <v>4.5921043782365905</v>
      </c>
    </row>
    <row r="7" spans="1:6" ht="20.25" customHeight="1" thickBot="1">
      <c r="B7" s="153" t="s">
        <v>22</v>
      </c>
      <c r="C7" s="426">
        <v>1418.6200000000019</v>
      </c>
      <c r="D7" s="154">
        <v>95.407895621763359</v>
      </c>
    </row>
    <row r="8" spans="1:6" ht="34.5" customHeight="1" thickTop="1">
      <c r="B8" s="687" t="s">
        <v>75</v>
      </c>
      <c r="C8" s="687"/>
      <c r="D8" s="687"/>
    </row>
    <row r="9" spans="1:6" ht="11.25" customHeight="1">
      <c r="B9" s="188" t="s">
        <v>66</v>
      </c>
    </row>
    <row r="10" spans="1:6" s="48" customFormat="1" ht="11.25" customHeight="1"/>
  </sheetData>
  <mergeCells count="2">
    <mergeCell ref="B8:D8"/>
    <mergeCell ref="B1:D1"/>
  </mergeCells>
  <hyperlinks>
    <hyperlink ref="A1" location="Indice!A1" tooltip="Indice" display="Cap 1, P4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topLeftCell="A4" zoomScaleNormal="100" workbookViewId="0">
      <selection activeCell="D26" sqref="D26"/>
    </sheetView>
  </sheetViews>
  <sheetFormatPr baseColWidth="10" defaultRowHeight="15"/>
  <cols>
    <col min="1" max="1" width="14.28515625" customWidth="1"/>
    <col min="2" max="2" width="29.28515625" customWidth="1"/>
    <col min="3" max="4" width="18.85546875" customWidth="1"/>
    <col min="7" max="7" width="16.140625" customWidth="1"/>
  </cols>
  <sheetData>
    <row r="1" spans="1:6" ht="15.75">
      <c r="A1" s="371" t="s">
        <v>240</v>
      </c>
      <c r="B1" s="680"/>
      <c r="C1" s="680"/>
      <c r="D1" s="680"/>
    </row>
    <row r="2" spans="1:6" ht="18.75">
      <c r="A2" s="44"/>
      <c r="F2" s="590"/>
    </row>
    <row r="3" spans="1:6" s="78" customFormat="1">
      <c r="A3" s="252"/>
      <c r="B3" s="464" t="s">
        <v>253</v>
      </c>
      <c r="C3" s="465"/>
      <c r="D3" s="465"/>
    </row>
    <row r="4" spans="1:6" ht="36.75" customHeight="1">
      <c r="B4" s="157" t="s">
        <v>109</v>
      </c>
      <c r="C4" s="158" t="s">
        <v>65</v>
      </c>
      <c r="D4" s="159" t="s">
        <v>6</v>
      </c>
    </row>
    <row r="5" spans="1:6" ht="20.25" customHeight="1">
      <c r="B5" s="224" t="s">
        <v>5</v>
      </c>
      <c r="C5" s="427">
        <v>1486.9000000000028</v>
      </c>
      <c r="D5" s="201">
        <v>100.00000000000001</v>
      </c>
    </row>
    <row r="6" spans="1:6" ht="20.25" customHeight="1">
      <c r="B6" s="225" t="s">
        <v>21</v>
      </c>
      <c r="C6" s="428">
        <v>1055.7400000000027</v>
      </c>
      <c r="D6" s="95">
        <v>71.002757414755592</v>
      </c>
    </row>
    <row r="7" spans="1:6" ht="20.25" customHeight="1" thickBot="1">
      <c r="B7" s="226" t="s">
        <v>22</v>
      </c>
      <c r="C7" s="429">
        <v>431.15999999999997</v>
      </c>
      <c r="D7" s="568">
        <v>28.997242585244415</v>
      </c>
    </row>
    <row r="8" spans="1:6" ht="15.75" thickTop="1">
      <c r="B8" s="112" t="s">
        <v>66</v>
      </c>
      <c r="C8" s="16"/>
      <c r="D8" s="16"/>
    </row>
    <row r="9" spans="1:6" s="84" customFormat="1">
      <c r="B9" s="112"/>
      <c r="C9" s="16"/>
      <c r="D9" s="16"/>
    </row>
  </sheetData>
  <mergeCells count="1">
    <mergeCell ref="B1:D1"/>
  </mergeCells>
  <hyperlinks>
    <hyperlink ref="A1" location="Indice!A1" tooltip="Indice" display="Cap 1, P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46</vt:i4>
      </vt:variant>
    </vt:vector>
  </HeadingPairs>
  <TitlesOfParts>
    <vt:vector size="46" baseType="lpstr">
      <vt:lpstr>Indice</vt:lpstr>
      <vt:lpstr>Capítulo 1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Capítulo 2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Resultados</vt:lpstr>
      <vt:lpstr>C34</vt:lpstr>
      <vt:lpstr>C35</vt:lpstr>
      <vt:lpstr>C36</vt:lpstr>
      <vt:lpstr>C37</vt:lpstr>
      <vt:lpstr>C38</vt:lpstr>
      <vt:lpstr>C39 </vt:lpstr>
      <vt:lpstr>C40 </vt:lpstr>
      <vt:lpstr>C41</vt:lpstr>
      <vt:lpstr>C42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FernandoV</dc:creator>
  <cp:lastModifiedBy>Hector Arevalos</cp:lastModifiedBy>
  <cp:lastPrinted>2017-06-19T16:43:47Z</cp:lastPrinted>
  <dcterms:created xsi:type="dcterms:W3CDTF">2017-03-28T10:26:42Z</dcterms:created>
  <dcterms:modified xsi:type="dcterms:W3CDTF">2019-01-28T12:48:15Z</dcterms:modified>
</cp:coreProperties>
</file>